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9168"/>
  </bookViews>
  <sheets>
    <sheet name="Export Worksheet" sheetId="1" r:id="rId1"/>
    <sheet name="Sheet2" sheetId="5" r:id="rId2"/>
    <sheet name="Sheet1" sheetId="4" r:id="rId3"/>
    <sheet name="scratch_2" sheetId="3" r:id="rId4"/>
  </sheets>
  <definedNames>
    <definedName name="_xlnm._FilterDatabase" localSheetId="0" hidden="1">'Export Worksheet'!$A$2:$AK$298</definedName>
  </definedNames>
  <calcPr calcId="162913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F2" i="5"/>
  <c r="C5" i="5"/>
  <c r="D5" i="5" s="1"/>
  <c r="C6" i="5"/>
  <c r="D6" i="5" s="1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32" i="5"/>
  <c r="D32" i="5" s="1"/>
  <c r="C33" i="5"/>
  <c r="D33" i="5" s="1"/>
  <c r="C34" i="5"/>
  <c r="D34" i="5" s="1"/>
  <c r="C35" i="5"/>
  <c r="D35" i="5" s="1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42" i="5"/>
  <c r="D42" i="5" s="1"/>
  <c r="C43" i="5"/>
  <c r="D43" i="5" s="1"/>
  <c r="C44" i="5"/>
  <c r="D44" i="5" s="1"/>
  <c r="C45" i="5"/>
  <c r="D45" i="5" s="1"/>
  <c r="C46" i="5"/>
  <c r="D46" i="5" s="1"/>
  <c r="C47" i="5"/>
  <c r="D47" i="5" s="1"/>
  <c r="C48" i="5"/>
  <c r="D48" i="5" s="1"/>
  <c r="C49" i="5"/>
  <c r="D49" i="5" s="1"/>
  <c r="C50" i="5"/>
  <c r="D50" i="5" s="1"/>
  <c r="C51" i="5"/>
  <c r="D51" i="5" s="1"/>
  <c r="C52" i="5"/>
  <c r="D52" i="5" s="1"/>
  <c r="C53" i="5"/>
  <c r="D53" i="5" s="1"/>
  <c r="C54" i="5"/>
  <c r="D54" i="5" s="1"/>
  <c r="C55" i="5"/>
  <c r="D55" i="5" s="1"/>
  <c r="C56" i="5"/>
  <c r="D56" i="5" s="1"/>
  <c r="C57" i="5"/>
  <c r="D57" i="5" s="1"/>
  <c r="C58" i="5"/>
  <c r="D58" i="5" s="1"/>
  <c r="C59" i="5"/>
  <c r="D59" i="5" s="1"/>
  <c r="C60" i="5"/>
  <c r="D60" i="5" s="1"/>
  <c r="C61" i="5"/>
  <c r="D61" i="5" s="1"/>
  <c r="C62" i="5"/>
  <c r="D62" i="5" s="1"/>
  <c r="C63" i="5"/>
  <c r="D63" i="5" s="1"/>
  <c r="C64" i="5"/>
  <c r="D64" i="5" s="1"/>
  <c r="C65" i="5"/>
  <c r="D65" i="5" s="1"/>
  <c r="C66" i="5"/>
  <c r="D66" i="5" s="1"/>
  <c r="C67" i="5"/>
  <c r="D67" i="5" s="1"/>
  <c r="C68" i="5"/>
  <c r="D68" i="5" s="1"/>
  <c r="C69" i="5"/>
  <c r="D69" i="5" s="1"/>
  <c r="C70" i="5"/>
  <c r="D70" i="5" s="1"/>
  <c r="C71" i="5"/>
  <c r="D71" i="5" s="1"/>
  <c r="C72" i="5"/>
  <c r="D72" i="5" s="1"/>
  <c r="C73" i="5"/>
  <c r="D73" i="5" s="1"/>
  <c r="C74" i="5"/>
  <c r="D74" i="5" s="1"/>
  <c r="C75" i="5"/>
  <c r="D75" i="5" s="1"/>
  <c r="C76" i="5"/>
  <c r="D76" i="5" s="1"/>
  <c r="C77" i="5"/>
  <c r="D77" i="5" s="1"/>
  <c r="C78" i="5"/>
  <c r="D78" i="5" s="1"/>
  <c r="C79" i="5"/>
  <c r="D79" i="5" s="1"/>
  <c r="C80" i="5"/>
  <c r="D80" i="5" s="1"/>
  <c r="C81" i="5"/>
  <c r="D81" i="5" s="1"/>
  <c r="C82" i="5"/>
  <c r="D82" i="5" s="1"/>
  <c r="C83" i="5"/>
  <c r="D83" i="5" s="1"/>
  <c r="C84" i="5"/>
  <c r="D84" i="5" s="1"/>
  <c r="C85" i="5"/>
  <c r="D85" i="5" s="1"/>
  <c r="C86" i="5"/>
  <c r="D86" i="5" s="1"/>
  <c r="C87" i="5"/>
  <c r="D87" i="5" s="1"/>
  <c r="C88" i="5"/>
  <c r="D88" i="5" s="1"/>
  <c r="C89" i="5"/>
  <c r="D89" i="5" s="1"/>
  <c r="C90" i="5"/>
  <c r="D90" i="5" s="1"/>
  <c r="C91" i="5"/>
  <c r="D91" i="5" s="1"/>
  <c r="C92" i="5"/>
  <c r="D92" i="5" s="1"/>
  <c r="C93" i="5"/>
  <c r="D93" i="5" s="1"/>
  <c r="C94" i="5"/>
  <c r="D94" i="5" s="1"/>
  <c r="C95" i="5"/>
  <c r="D95" i="5" s="1"/>
  <c r="C96" i="5"/>
  <c r="D96" i="5" s="1"/>
  <c r="C97" i="5"/>
  <c r="D97" i="5" s="1"/>
  <c r="C98" i="5"/>
  <c r="D98" i="5" s="1"/>
  <c r="C99" i="5"/>
  <c r="D99" i="5" s="1"/>
  <c r="C100" i="5"/>
  <c r="D100" i="5" s="1"/>
  <c r="C101" i="5"/>
  <c r="D101" i="5" s="1"/>
  <c r="C102" i="5"/>
  <c r="D102" i="5" s="1"/>
  <c r="C103" i="5"/>
  <c r="D103" i="5" s="1"/>
  <c r="C104" i="5"/>
  <c r="D104" i="5" s="1"/>
  <c r="C105" i="5"/>
  <c r="D105" i="5" s="1"/>
  <c r="C106" i="5"/>
  <c r="D106" i="5" s="1"/>
  <c r="C107" i="5"/>
  <c r="D107" i="5" s="1"/>
  <c r="C108" i="5"/>
  <c r="D108" i="5" s="1"/>
  <c r="C109" i="5"/>
  <c r="D109" i="5" s="1"/>
  <c r="C110" i="5"/>
  <c r="D110" i="5" s="1"/>
  <c r="C111" i="5"/>
  <c r="D111" i="5" s="1"/>
  <c r="C112" i="5"/>
  <c r="D112" i="5" s="1"/>
  <c r="C113" i="5"/>
  <c r="D113" i="5" s="1"/>
  <c r="C114" i="5"/>
  <c r="D114" i="5" s="1"/>
  <c r="C115" i="5"/>
  <c r="D115" i="5" s="1"/>
  <c r="C116" i="5"/>
  <c r="D116" i="5" s="1"/>
  <c r="C117" i="5"/>
  <c r="D117" i="5" s="1"/>
  <c r="C118" i="5"/>
  <c r="D118" i="5" s="1"/>
  <c r="C119" i="5"/>
  <c r="D119" i="5" s="1"/>
  <c r="C120" i="5"/>
  <c r="D120" i="5" s="1"/>
  <c r="C121" i="5"/>
  <c r="D121" i="5" s="1"/>
  <c r="C122" i="5"/>
  <c r="D122" i="5" s="1"/>
  <c r="C123" i="5"/>
  <c r="D123" i="5" s="1"/>
  <c r="C124" i="5"/>
  <c r="D124" i="5" s="1"/>
  <c r="C125" i="5"/>
  <c r="D125" i="5" s="1"/>
  <c r="C126" i="5"/>
  <c r="D126" i="5" s="1"/>
  <c r="C127" i="5"/>
  <c r="D127" i="5" s="1"/>
  <c r="C128" i="5"/>
  <c r="D128" i="5" s="1"/>
  <c r="C129" i="5"/>
  <c r="D129" i="5" s="1"/>
  <c r="C130" i="5"/>
  <c r="D130" i="5" s="1"/>
  <c r="C131" i="5"/>
  <c r="D131" i="5" s="1"/>
  <c r="C132" i="5"/>
  <c r="D132" i="5" s="1"/>
  <c r="C133" i="5"/>
  <c r="D133" i="5" s="1"/>
  <c r="C134" i="5"/>
  <c r="D134" i="5" s="1"/>
  <c r="C135" i="5"/>
  <c r="D135" i="5" s="1"/>
  <c r="C136" i="5"/>
  <c r="D136" i="5" s="1"/>
  <c r="C137" i="5"/>
  <c r="D137" i="5" s="1"/>
  <c r="C138" i="5"/>
  <c r="D138" i="5" s="1"/>
  <c r="C139" i="5"/>
  <c r="D139" i="5" s="1"/>
  <c r="C140" i="5"/>
  <c r="D140" i="5" s="1"/>
  <c r="C141" i="5"/>
  <c r="D141" i="5" s="1"/>
  <c r="C142" i="5"/>
  <c r="D142" i="5" s="1"/>
  <c r="C143" i="5"/>
  <c r="D143" i="5" s="1"/>
  <c r="C144" i="5"/>
  <c r="D144" i="5" s="1"/>
  <c r="C145" i="5"/>
  <c r="D145" i="5" s="1"/>
  <c r="C146" i="5"/>
  <c r="D146" i="5" s="1"/>
  <c r="C147" i="5"/>
  <c r="D147" i="5" s="1"/>
  <c r="C148" i="5"/>
  <c r="D148" i="5" s="1"/>
  <c r="C149" i="5"/>
  <c r="D149" i="5" s="1"/>
  <c r="C150" i="5"/>
  <c r="D150" i="5" s="1"/>
  <c r="C151" i="5"/>
  <c r="D151" i="5" s="1"/>
  <c r="C152" i="5"/>
  <c r="D152" i="5" s="1"/>
  <c r="C153" i="5"/>
  <c r="D153" i="5" s="1"/>
  <c r="C154" i="5"/>
  <c r="D154" i="5" s="1"/>
  <c r="C155" i="5"/>
  <c r="D155" i="5" s="1"/>
  <c r="C156" i="5"/>
  <c r="D156" i="5" s="1"/>
  <c r="C157" i="5"/>
  <c r="D157" i="5" s="1"/>
  <c r="C158" i="5"/>
  <c r="D158" i="5" s="1"/>
  <c r="C159" i="5"/>
  <c r="D159" i="5" s="1"/>
  <c r="C160" i="5"/>
  <c r="D160" i="5" s="1"/>
  <c r="C161" i="5"/>
  <c r="D161" i="5" s="1"/>
  <c r="C162" i="5"/>
  <c r="D162" i="5" s="1"/>
  <c r="C163" i="5"/>
  <c r="D163" i="5" s="1"/>
  <c r="C164" i="5"/>
  <c r="D164" i="5" s="1"/>
  <c r="C165" i="5"/>
  <c r="D165" i="5" s="1"/>
  <c r="C166" i="5"/>
  <c r="D166" i="5" s="1"/>
  <c r="C167" i="5"/>
  <c r="D167" i="5" s="1"/>
  <c r="C168" i="5"/>
  <c r="D168" i="5" s="1"/>
  <c r="C169" i="5"/>
  <c r="D169" i="5" s="1"/>
  <c r="C170" i="5"/>
  <c r="D170" i="5" s="1"/>
  <c r="C171" i="5"/>
  <c r="D171" i="5" s="1"/>
  <c r="C172" i="5"/>
  <c r="D172" i="5" s="1"/>
  <c r="C173" i="5"/>
  <c r="D173" i="5" s="1"/>
  <c r="C174" i="5"/>
  <c r="D174" i="5" s="1"/>
  <c r="C175" i="5"/>
  <c r="D175" i="5" s="1"/>
  <c r="C176" i="5"/>
  <c r="D176" i="5" s="1"/>
  <c r="C177" i="5"/>
  <c r="D177" i="5" s="1"/>
  <c r="C178" i="5"/>
  <c r="D178" i="5" s="1"/>
  <c r="C179" i="5"/>
  <c r="D179" i="5" s="1"/>
  <c r="C180" i="5"/>
  <c r="D180" i="5" s="1"/>
  <c r="C181" i="5"/>
  <c r="D181" i="5" s="1"/>
  <c r="C182" i="5"/>
  <c r="D182" i="5" s="1"/>
  <c r="C183" i="5"/>
  <c r="D183" i="5" s="1"/>
  <c r="C184" i="5"/>
  <c r="D184" i="5" s="1"/>
  <c r="C185" i="5"/>
  <c r="D185" i="5" s="1"/>
  <c r="C186" i="5"/>
  <c r="D186" i="5" s="1"/>
  <c r="C187" i="5"/>
  <c r="D187" i="5" s="1"/>
  <c r="C188" i="5"/>
  <c r="D188" i="5" s="1"/>
  <c r="C189" i="5"/>
  <c r="D189" i="5" s="1"/>
  <c r="C190" i="5"/>
  <c r="D190" i="5" s="1"/>
  <c r="C191" i="5"/>
  <c r="D191" i="5" s="1"/>
  <c r="C192" i="5"/>
  <c r="D192" i="5" s="1"/>
  <c r="C193" i="5"/>
  <c r="D193" i="5" s="1"/>
  <c r="C194" i="5"/>
  <c r="D194" i="5" s="1"/>
  <c r="C195" i="5"/>
  <c r="D195" i="5" s="1"/>
  <c r="C196" i="5"/>
  <c r="D196" i="5" s="1"/>
  <c r="C197" i="5"/>
  <c r="D197" i="5" s="1"/>
  <c r="C198" i="5"/>
  <c r="D198" i="5" s="1"/>
  <c r="C199" i="5"/>
  <c r="D199" i="5" s="1"/>
  <c r="C200" i="5"/>
  <c r="D200" i="5" s="1"/>
  <c r="C201" i="5"/>
  <c r="D201" i="5" s="1"/>
  <c r="C202" i="5"/>
  <c r="D202" i="5" s="1"/>
  <c r="C203" i="5"/>
  <c r="D203" i="5" s="1"/>
  <c r="C204" i="5"/>
  <c r="D204" i="5" s="1"/>
  <c r="C205" i="5"/>
  <c r="D205" i="5" s="1"/>
  <c r="C206" i="5"/>
  <c r="D206" i="5" s="1"/>
  <c r="C207" i="5"/>
  <c r="D207" i="5" s="1"/>
  <c r="C208" i="5"/>
  <c r="D208" i="5" s="1"/>
  <c r="C209" i="5"/>
  <c r="D209" i="5" s="1"/>
  <c r="C210" i="5"/>
  <c r="D210" i="5" s="1"/>
  <c r="C211" i="5"/>
  <c r="D211" i="5" s="1"/>
  <c r="C212" i="5"/>
  <c r="D212" i="5" s="1"/>
  <c r="C213" i="5"/>
  <c r="D213" i="5" s="1"/>
  <c r="C214" i="5"/>
  <c r="D214" i="5" s="1"/>
  <c r="C215" i="5"/>
  <c r="D215" i="5" s="1"/>
  <c r="C216" i="5"/>
  <c r="D216" i="5" s="1"/>
  <c r="C217" i="5"/>
  <c r="D217" i="5" s="1"/>
  <c r="C218" i="5"/>
  <c r="D218" i="5" s="1"/>
  <c r="C219" i="5"/>
  <c r="D219" i="5" s="1"/>
  <c r="C220" i="5"/>
  <c r="D220" i="5" s="1"/>
  <c r="C221" i="5"/>
  <c r="D221" i="5" s="1"/>
  <c r="C222" i="5"/>
  <c r="D222" i="5" s="1"/>
  <c r="C223" i="5"/>
  <c r="D223" i="5" s="1"/>
  <c r="C224" i="5"/>
  <c r="D224" i="5" s="1"/>
  <c r="C225" i="5"/>
  <c r="D225" i="5" s="1"/>
  <c r="C226" i="5"/>
  <c r="D226" i="5" s="1"/>
  <c r="C227" i="5"/>
  <c r="D227" i="5" s="1"/>
  <c r="C228" i="5"/>
  <c r="D228" i="5" s="1"/>
  <c r="C229" i="5"/>
  <c r="D229" i="5" s="1"/>
  <c r="C230" i="5"/>
  <c r="D230" i="5" s="1"/>
  <c r="C231" i="5"/>
  <c r="D231" i="5" s="1"/>
  <c r="C232" i="5"/>
  <c r="D232" i="5" s="1"/>
  <c r="C233" i="5"/>
  <c r="D233" i="5" s="1"/>
  <c r="C234" i="5"/>
  <c r="D234" i="5" s="1"/>
  <c r="C235" i="5"/>
  <c r="D235" i="5" s="1"/>
  <c r="C236" i="5"/>
  <c r="D236" i="5" s="1"/>
  <c r="C237" i="5"/>
  <c r="D237" i="5" s="1"/>
  <c r="C238" i="5"/>
  <c r="D238" i="5" s="1"/>
  <c r="C239" i="5"/>
  <c r="D239" i="5" s="1"/>
  <c r="C240" i="5"/>
  <c r="D240" i="5" s="1"/>
  <c r="C241" i="5"/>
  <c r="D241" i="5" s="1"/>
  <c r="C242" i="5"/>
  <c r="D242" i="5" s="1"/>
  <c r="C243" i="5"/>
  <c r="D243" i="5" s="1"/>
  <c r="C244" i="5"/>
  <c r="D244" i="5" s="1"/>
  <c r="C245" i="5"/>
  <c r="D245" i="5" s="1"/>
  <c r="C246" i="5"/>
  <c r="D246" i="5" s="1"/>
  <c r="C247" i="5"/>
  <c r="D247" i="5" s="1"/>
  <c r="C248" i="5"/>
  <c r="D248" i="5" s="1"/>
  <c r="C249" i="5"/>
  <c r="D249" i="5" s="1"/>
  <c r="C250" i="5"/>
  <c r="D250" i="5" s="1"/>
  <c r="C251" i="5"/>
  <c r="D251" i="5" s="1"/>
  <c r="C252" i="5"/>
  <c r="D252" i="5" s="1"/>
  <c r="C253" i="5"/>
  <c r="D253" i="5" s="1"/>
  <c r="C254" i="5"/>
  <c r="D254" i="5" s="1"/>
  <c r="C255" i="5"/>
  <c r="D255" i="5" s="1"/>
  <c r="C256" i="5"/>
  <c r="D256" i="5" s="1"/>
  <c r="C257" i="5"/>
  <c r="D257" i="5" s="1"/>
  <c r="C258" i="5"/>
  <c r="D258" i="5" s="1"/>
  <c r="C259" i="5"/>
  <c r="D259" i="5" s="1"/>
  <c r="C260" i="5"/>
  <c r="D260" i="5" s="1"/>
  <c r="C261" i="5"/>
  <c r="D261" i="5" s="1"/>
  <c r="C262" i="5"/>
  <c r="D262" i="5" s="1"/>
  <c r="C263" i="5"/>
  <c r="D263" i="5" s="1"/>
  <c r="C264" i="5"/>
  <c r="D264" i="5" s="1"/>
  <c r="C265" i="5"/>
  <c r="D265" i="5" s="1"/>
  <c r="C266" i="5"/>
  <c r="D266" i="5" s="1"/>
  <c r="C267" i="5"/>
  <c r="D267" i="5" s="1"/>
  <c r="C268" i="5"/>
  <c r="D268" i="5" s="1"/>
  <c r="C269" i="5"/>
  <c r="D269" i="5" s="1"/>
  <c r="C270" i="5"/>
  <c r="D270" i="5" s="1"/>
  <c r="C271" i="5"/>
  <c r="D271" i="5" s="1"/>
  <c r="C272" i="5"/>
  <c r="D272" i="5" s="1"/>
  <c r="C273" i="5"/>
  <c r="D273" i="5" s="1"/>
  <c r="C274" i="5"/>
  <c r="D274" i="5" s="1"/>
  <c r="C275" i="5"/>
  <c r="D275" i="5" s="1"/>
  <c r="C276" i="5"/>
  <c r="D276" i="5" s="1"/>
  <c r="C277" i="5"/>
  <c r="D277" i="5" s="1"/>
  <c r="C278" i="5"/>
  <c r="D278" i="5" s="1"/>
  <c r="C279" i="5"/>
  <c r="D279" i="5" s="1"/>
  <c r="C280" i="5"/>
  <c r="D280" i="5" s="1"/>
  <c r="C281" i="5"/>
  <c r="D281" i="5" s="1"/>
  <c r="C282" i="5"/>
  <c r="D282" i="5" s="1"/>
  <c r="C283" i="5"/>
  <c r="D283" i="5" s="1"/>
  <c r="C284" i="5"/>
  <c r="D284" i="5" s="1"/>
  <c r="C285" i="5"/>
  <c r="D285" i="5" s="1"/>
  <c r="C286" i="5"/>
  <c r="D286" i="5" s="1"/>
  <c r="C287" i="5"/>
  <c r="D287" i="5" s="1"/>
  <c r="C288" i="5"/>
  <c r="D288" i="5" s="1"/>
  <c r="C289" i="5"/>
  <c r="D289" i="5" s="1"/>
  <c r="C290" i="5"/>
  <c r="D290" i="5" s="1"/>
  <c r="C291" i="5"/>
  <c r="D291" i="5" s="1"/>
  <c r="C292" i="5"/>
  <c r="D292" i="5" s="1"/>
  <c r="C293" i="5"/>
  <c r="D293" i="5" s="1"/>
  <c r="C294" i="5"/>
  <c r="D294" i="5" s="1"/>
  <c r="C295" i="5"/>
  <c r="D295" i="5" s="1"/>
  <c r="C296" i="5"/>
  <c r="D296" i="5" s="1"/>
  <c r="C297" i="5"/>
  <c r="D297" i="5" s="1"/>
  <c r="C298" i="5"/>
  <c r="D298" i="5" s="1"/>
  <c r="C299" i="5"/>
  <c r="D299" i="5" s="1"/>
  <c r="C4" i="5"/>
  <c r="D4" i="5" s="1"/>
  <c r="J2" i="4" l="1"/>
  <c r="K2" i="4"/>
  <c r="I2" i="4"/>
  <c r="A1" i="4"/>
  <c r="K1" i="4"/>
  <c r="C1" i="4"/>
  <c r="D1" i="4"/>
  <c r="B1" i="4"/>
  <c r="AN158" i="3" l="1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AN179" i="3"/>
  <c r="AN180" i="3"/>
  <c r="AN181" i="3"/>
  <c r="AN182" i="3"/>
  <c r="AN183" i="3"/>
  <c r="AN184" i="3"/>
  <c r="AN185" i="3"/>
  <c r="AN186" i="3"/>
  <c r="AN187" i="3"/>
  <c r="AN188" i="3"/>
  <c r="AN189" i="3"/>
  <c r="AN190" i="3"/>
  <c r="AN191" i="3"/>
  <c r="AN192" i="3"/>
  <c r="AN193" i="3"/>
  <c r="AN194" i="3"/>
  <c r="AN195" i="3"/>
  <c r="AN196" i="3"/>
  <c r="AN197" i="3"/>
  <c r="AN198" i="3"/>
  <c r="AN199" i="3"/>
  <c r="AN200" i="3"/>
  <c r="AN201" i="3"/>
  <c r="AN202" i="3"/>
  <c r="AN203" i="3"/>
  <c r="AN204" i="3"/>
  <c r="AN205" i="3"/>
  <c r="AN206" i="3"/>
  <c r="AN207" i="3"/>
  <c r="AN208" i="3"/>
  <c r="AN209" i="3"/>
  <c r="AN210" i="3"/>
  <c r="AN211" i="3"/>
  <c r="AN212" i="3"/>
  <c r="AN213" i="3"/>
  <c r="AN214" i="3"/>
  <c r="AN215" i="3"/>
  <c r="AN216" i="3"/>
  <c r="AN217" i="3"/>
  <c r="AN218" i="3"/>
  <c r="AN219" i="3"/>
  <c r="AN220" i="3"/>
  <c r="AN221" i="3"/>
  <c r="AN222" i="3"/>
  <c r="AN223" i="3"/>
  <c r="AN224" i="3"/>
  <c r="AN225" i="3"/>
  <c r="AN226" i="3"/>
  <c r="AN227" i="3"/>
  <c r="AN228" i="3"/>
  <c r="AN229" i="3"/>
  <c r="AN230" i="3"/>
  <c r="AN231" i="3"/>
  <c r="AN232" i="3"/>
  <c r="AN233" i="3"/>
  <c r="AN234" i="3"/>
  <c r="AN235" i="3"/>
  <c r="AN236" i="3"/>
  <c r="AN237" i="3"/>
  <c r="AN238" i="3"/>
  <c r="AN239" i="3"/>
  <c r="AN240" i="3"/>
  <c r="AN241" i="3"/>
  <c r="AN242" i="3"/>
  <c r="AN243" i="3"/>
  <c r="AN244" i="3"/>
  <c r="AN245" i="3"/>
  <c r="AN246" i="3"/>
  <c r="AN247" i="3"/>
  <c r="AN248" i="3"/>
  <c r="AN249" i="3"/>
  <c r="AN250" i="3"/>
  <c r="AN251" i="3"/>
  <c r="AN252" i="3"/>
  <c r="AN253" i="3"/>
  <c r="AN254" i="3"/>
  <c r="AN255" i="3"/>
  <c r="AN256" i="3"/>
  <c r="AN257" i="3"/>
  <c r="AN258" i="3"/>
  <c r="AN259" i="3"/>
  <c r="AN260" i="3"/>
  <c r="AN261" i="3"/>
  <c r="AN262" i="3"/>
  <c r="AN263" i="3"/>
  <c r="AN264" i="3"/>
  <c r="AN265" i="3"/>
  <c r="AN266" i="3"/>
  <c r="AN267" i="3"/>
  <c r="AN268" i="3"/>
  <c r="AN269" i="3"/>
  <c r="AN270" i="3"/>
  <c r="AN271" i="3"/>
  <c r="AN272" i="3"/>
  <c r="AN273" i="3"/>
  <c r="AN274" i="3"/>
  <c r="AN275" i="3"/>
  <c r="AN276" i="3"/>
  <c r="AN277" i="3"/>
  <c r="AN278" i="3"/>
  <c r="AN279" i="3"/>
  <c r="AN280" i="3"/>
  <c r="AN281" i="3"/>
  <c r="AN282" i="3"/>
  <c r="AN283" i="3"/>
  <c r="AN284" i="3"/>
  <c r="AN285" i="3"/>
  <c r="AN286" i="3"/>
  <c r="AN287" i="3"/>
  <c r="AN288" i="3"/>
  <c r="AN289" i="3"/>
  <c r="AN290" i="3"/>
  <c r="AN291" i="3"/>
  <c r="AN292" i="3"/>
  <c r="AN293" i="3"/>
  <c r="AN294" i="3"/>
  <c r="AN295" i="3"/>
  <c r="AN296" i="3"/>
  <c r="AN297" i="3"/>
  <c r="AN298" i="3"/>
  <c r="AN299" i="3"/>
  <c r="AN300" i="3"/>
  <c r="AN122" i="3"/>
  <c r="AN67" i="3"/>
  <c r="AN99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N48" i="3" s="1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4" i="3"/>
  <c r="AO125" i="3"/>
  <c r="AO126" i="3"/>
  <c r="AO127" i="3"/>
  <c r="AO128" i="3"/>
  <c r="AO129" i="3"/>
  <c r="AO130" i="3"/>
  <c r="AO131" i="3"/>
  <c r="AO132" i="3"/>
  <c r="AO133" i="3"/>
  <c r="AN133" i="3" s="1"/>
  <c r="AO134" i="3"/>
  <c r="AO135" i="3"/>
  <c r="AO136" i="3"/>
  <c r="AO137" i="3"/>
  <c r="AO138" i="3"/>
  <c r="AO139" i="3"/>
  <c r="AO140" i="3"/>
  <c r="AO141" i="3"/>
  <c r="AN141" i="3" s="1"/>
  <c r="AO142" i="3"/>
  <c r="AO143" i="3"/>
  <c r="AO144" i="3"/>
  <c r="AO145" i="3"/>
  <c r="AO146" i="3"/>
  <c r="AO147" i="3"/>
  <c r="AO148" i="3"/>
  <c r="AO149" i="3"/>
  <c r="AN149" i="3" s="1"/>
  <c r="AO150" i="3"/>
  <c r="AO151" i="3"/>
  <c r="AO152" i="3"/>
  <c r="AO153" i="3"/>
  <c r="AO154" i="3"/>
  <c r="AO155" i="3"/>
  <c r="AO156" i="3"/>
  <c r="AO157" i="3"/>
  <c r="AN157" i="3" s="1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79" i="3"/>
  <c r="AO180" i="3"/>
  <c r="AO181" i="3"/>
  <c r="AO182" i="3"/>
  <c r="AO183" i="3"/>
  <c r="AO184" i="3"/>
  <c r="AO185" i="3"/>
  <c r="AO186" i="3"/>
  <c r="AO187" i="3"/>
  <c r="AO188" i="3"/>
  <c r="AO189" i="3"/>
  <c r="AO190" i="3"/>
  <c r="AO191" i="3"/>
  <c r="AO192" i="3"/>
  <c r="AO193" i="3"/>
  <c r="AO194" i="3"/>
  <c r="AO195" i="3"/>
  <c r="AO196" i="3"/>
  <c r="AO197" i="3"/>
  <c r="AO198" i="3"/>
  <c r="AO199" i="3"/>
  <c r="AO200" i="3"/>
  <c r="AO201" i="3"/>
  <c r="AO202" i="3"/>
  <c r="AO203" i="3"/>
  <c r="AO204" i="3"/>
  <c r="AO205" i="3"/>
  <c r="AO206" i="3"/>
  <c r="AO207" i="3"/>
  <c r="AO208" i="3"/>
  <c r="AO209" i="3"/>
  <c r="AO210" i="3"/>
  <c r="AO211" i="3"/>
  <c r="AO212" i="3"/>
  <c r="AO213" i="3"/>
  <c r="AO214" i="3"/>
  <c r="AO215" i="3"/>
  <c r="AO216" i="3"/>
  <c r="AO217" i="3"/>
  <c r="AO218" i="3"/>
  <c r="AO219" i="3"/>
  <c r="AO220" i="3"/>
  <c r="AO221" i="3"/>
  <c r="AO222" i="3"/>
  <c r="AO223" i="3"/>
  <c r="AO224" i="3"/>
  <c r="AO225" i="3"/>
  <c r="AO226" i="3"/>
  <c r="AO227" i="3"/>
  <c r="AO228" i="3"/>
  <c r="AO229" i="3"/>
  <c r="AO230" i="3"/>
  <c r="AO231" i="3"/>
  <c r="AO232" i="3"/>
  <c r="AO233" i="3"/>
  <c r="AO234" i="3"/>
  <c r="AO235" i="3"/>
  <c r="AO236" i="3"/>
  <c r="AO237" i="3"/>
  <c r="AO238" i="3"/>
  <c r="AO239" i="3"/>
  <c r="AO240" i="3"/>
  <c r="AO241" i="3"/>
  <c r="AO242" i="3"/>
  <c r="AO243" i="3"/>
  <c r="AO244" i="3"/>
  <c r="AO245" i="3"/>
  <c r="AO246" i="3"/>
  <c r="AO247" i="3"/>
  <c r="AO248" i="3"/>
  <c r="AO249" i="3"/>
  <c r="AO250" i="3"/>
  <c r="AO251" i="3"/>
  <c r="AO252" i="3"/>
  <c r="AO253" i="3"/>
  <c r="AO254" i="3"/>
  <c r="AO255" i="3"/>
  <c r="AO256" i="3"/>
  <c r="AO257" i="3"/>
  <c r="AO258" i="3"/>
  <c r="AO259" i="3"/>
  <c r="AO260" i="3"/>
  <c r="AO261" i="3"/>
  <c r="AO262" i="3"/>
  <c r="AO263" i="3"/>
  <c r="AO264" i="3"/>
  <c r="AO265" i="3"/>
  <c r="AO266" i="3"/>
  <c r="AO267" i="3"/>
  <c r="AO268" i="3"/>
  <c r="AO269" i="3"/>
  <c r="AO270" i="3"/>
  <c r="AO271" i="3"/>
  <c r="AO272" i="3"/>
  <c r="AO273" i="3"/>
  <c r="AO274" i="3"/>
  <c r="AO275" i="3"/>
  <c r="AO276" i="3"/>
  <c r="AO277" i="3"/>
  <c r="AO278" i="3"/>
  <c r="AO279" i="3"/>
  <c r="AO280" i="3"/>
  <c r="AO281" i="3"/>
  <c r="AO282" i="3"/>
  <c r="AO283" i="3"/>
  <c r="AO284" i="3"/>
  <c r="AO285" i="3"/>
  <c r="AO286" i="3"/>
  <c r="AO287" i="3"/>
  <c r="AO288" i="3"/>
  <c r="AO289" i="3"/>
  <c r="AO290" i="3"/>
  <c r="AO291" i="3"/>
  <c r="AO292" i="3"/>
  <c r="AO293" i="3"/>
  <c r="AO294" i="3"/>
  <c r="AO295" i="3"/>
  <c r="AO296" i="3"/>
  <c r="AO297" i="3"/>
  <c r="AO298" i="3"/>
  <c r="AO299" i="3"/>
  <c r="AO300" i="3"/>
  <c r="AM3" i="3"/>
  <c r="AN3" i="3" s="1"/>
  <c r="AM4" i="3"/>
  <c r="AM5" i="3"/>
  <c r="AN5" i="3" s="1"/>
  <c r="AM6" i="3"/>
  <c r="AN6" i="3" s="1"/>
  <c r="AM7" i="3"/>
  <c r="AN7" i="3" s="1"/>
  <c r="AM8" i="3"/>
  <c r="AM9" i="3"/>
  <c r="AN9" i="3" s="1"/>
  <c r="AM10" i="3"/>
  <c r="AN10" i="3" s="1"/>
  <c r="AM11" i="3"/>
  <c r="AN11" i="3" s="1"/>
  <c r="AM12" i="3"/>
  <c r="AM13" i="3"/>
  <c r="AN13" i="3" s="1"/>
  <c r="AM14" i="3"/>
  <c r="AN14" i="3" s="1"/>
  <c r="AM15" i="3"/>
  <c r="AN15" i="3" s="1"/>
  <c r="AM16" i="3"/>
  <c r="AM17" i="3"/>
  <c r="AN17" i="3" s="1"/>
  <c r="AM18" i="3"/>
  <c r="AN18" i="3" s="1"/>
  <c r="AM19" i="3"/>
  <c r="AN19" i="3" s="1"/>
  <c r="AM20" i="3"/>
  <c r="AM21" i="3"/>
  <c r="AN21" i="3" s="1"/>
  <c r="AM22" i="3"/>
  <c r="AN22" i="3" s="1"/>
  <c r="AM23" i="3"/>
  <c r="AN23" i="3" s="1"/>
  <c r="AM24" i="3"/>
  <c r="AM25" i="3"/>
  <c r="AN25" i="3" s="1"/>
  <c r="AM26" i="3"/>
  <c r="AN26" i="3" s="1"/>
  <c r="AM27" i="3"/>
  <c r="AN27" i="3" s="1"/>
  <c r="AM28" i="3"/>
  <c r="AM29" i="3"/>
  <c r="AN29" i="3" s="1"/>
  <c r="AM30" i="3"/>
  <c r="AN30" i="3" s="1"/>
  <c r="AM31" i="3"/>
  <c r="AN31" i="3" s="1"/>
  <c r="AM32" i="3"/>
  <c r="AM33" i="3"/>
  <c r="AN33" i="3" s="1"/>
  <c r="AM34" i="3"/>
  <c r="AN34" i="3" s="1"/>
  <c r="AM35" i="3"/>
  <c r="AN35" i="3" s="1"/>
  <c r="AM36" i="3"/>
  <c r="AM37" i="3"/>
  <c r="AN37" i="3" s="1"/>
  <c r="AM38" i="3"/>
  <c r="AN38" i="3" s="1"/>
  <c r="AM39" i="3"/>
  <c r="AN39" i="3" s="1"/>
  <c r="AM40" i="3"/>
  <c r="AM41" i="3"/>
  <c r="AN41" i="3" s="1"/>
  <c r="AM42" i="3"/>
  <c r="AN42" i="3" s="1"/>
  <c r="AM43" i="3"/>
  <c r="AN43" i="3" s="1"/>
  <c r="AM44" i="3"/>
  <c r="AM45" i="3"/>
  <c r="AN45" i="3" s="1"/>
  <c r="AM46" i="3"/>
  <c r="AN46" i="3" s="1"/>
  <c r="AM47" i="3"/>
  <c r="AN47" i="3" s="1"/>
  <c r="AM49" i="3"/>
  <c r="AN49" i="3" s="1"/>
  <c r="AM50" i="3"/>
  <c r="AN50" i="3" s="1"/>
  <c r="AM51" i="3"/>
  <c r="AN51" i="3" s="1"/>
  <c r="AM52" i="3"/>
  <c r="AN52" i="3" s="1"/>
  <c r="AM53" i="3"/>
  <c r="AN53" i="3" s="1"/>
  <c r="AM54" i="3"/>
  <c r="AN54" i="3" s="1"/>
  <c r="AM55" i="3"/>
  <c r="AN55" i="3" s="1"/>
  <c r="AM56" i="3"/>
  <c r="AN56" i="3" s="1"/>
  <c r="AM57" i="3"/>
  <c r="AN57" i="3" s="1"/>
  <c r="AM58" i="3"/>
  <c r="AN58" i="3" s="1"/>
  <c r="AM59" i="3"/>
  <c r="AN59" i="3" s="1"/>
  <c r="AM60" i="3"/>
  <c r="AN60" i="3" s="1"/>
  <c r="AM61" i="3"/>
  <c r="AN61" i="3" s="1"/>
  <c r="AM62" i="3"/>
  <c r="AN62" i="3" s="1"/>
  <c r="AM63" i="3"/>
  <c r="AN63" i="3" s="1"/>
  <c r="AM64" i="3"/>
  <c r="AN64" i="3" s="1"/>
  <c r="AM65" i="3"/>
  <c r="AN65" i="3" s="1"/>
  <c r="AM66" i="3"/>
  <c r="AN66" i="3" s="1"/>
  <c r="AM67" i="3"/>
  <c r="AM68" i="3"/>
  <c r="AN68" i="3" s="1"/>
  <c r="AM69" i="3"/>
  <c r="AN69" i="3" s="1"/>
  <c r="AM70" i="3"/>
  <c r="AN70" i="3" s="1"/>
  <c r="AM71" i="3"/>
  <c r="AN71" i="3" s="1"/>
  <c r="AM72" i="3"/>
  <c r="AN72" i="3" s="1"/>
  <c r="AM73" i="3"/>
  <c r="AN73" i="3" s="1"/>
  <c r="AM74" i="3"/>
  <c r="AN74" i="3" s="1"/>
  <c r="AM75" i="3"/>
  <c r="AN75" i="3" s="1"/>
  <c r="AM76" i="3"/>
  <c r="AN76" i="3" s="1"/>
  <c r="AM77" i="3"/>
  <c r="AN77" i="3" s="1"/>
  <c r="AM78" i="3"/>
  <c r="AN78" i="3" s="1"/>
  <c r="AM79" i="3"/>
  <c r="AN79" i="3" s="1"/>
  <c r="AM80" i="3"/>
  <c r="AN80" i="3" s="1"/>
  <c r="AM81" i="3"/>
  <c r="AN81" i="3" s="1"/>
  <c r="AM82" i="3"/>
  <c r="AN82" i="3" s="1"/>
  <c r="AM83" i="3"/>
  <c r="AN83" i="3" s="1"/>
  <c r="AM84" i="3"/>
  <c r="AN84" i="3" s="1"/>
  <c r="AM85" i="3"/>
  <c r="AN85" i="3" s="1"/>
  <c r="AM86" i="3"/>
  <c r="AN86" i="3" s="1"/>
  <c r="AM87" i="3"/>
  <c r="AN87" i="3" s="1"/>
  <c r="AM88" i="3"/>
  <c r="AN88" i="3" s="1"/>
  <c r="AM89" i="3"/>
  <c r="AN89" i="3" s="1"/>
  <c r="AM90" i="3"/>
  <c r="AN90" i="3" s="1"/>
  <c r="AM91" i="3"/>
  <c r="AN91" i="3" s="1"/>
  <c r="AM92" i="3"/>
  <c r="AN92" i="3" s="1"/>
  <c r="AM93" i="3"/>
  <c r="AN93" i="3" s="1"/>
  <c r="AM94" i="3"/>
  <c r="AN94" i="3" s="1"/>
  <c r="AM95" i="3"/>
  <c r="AN95" i="3" s="1"/>
  <c r="AM96" i="3"/>
  <c r="AN96" i="3" s="1"/>
  <c r="AM97" i="3"/>
  <c r="AN97" i="3" s="1"/>
  <c r="AM98" i="3"/>
  <c r="AN98" i="3" s="1"/>
  <c r="AM99" i="3"/>
  <c r="AM100" i="3"/>
  <c r="AN100" i="3" s="1"/>
  <c r="AM101" i="3"/>
  <c r="AN101" i="3" s="1"/>
  <c r="AM102" i="3"/>
  <c r="AN102" i="3" s="1"/>
  <c r="AM103" i="3"/>
  <c r="AN103" i="3" s="1"/>
  <c r="AM104" i="3"/>
  <c r="AN104" i="3" s="1"/>
  <c r="AM105" i="3"/>
  <c r="AN105" i="3" s="1"/>
  <c r="AM106" i="3"/>
  <c r="AN106" i="3" s="1"/>
  <c r="AM107" i="3"/>
  <c r="AN107" i="3" s="1"/>
  <c r="AM108" i="3"/>
  <c r="AN108" i="3" s="1"/>
  <c r="AM109" i="3"/>
  <c r="AN109" i="3" s="1"/>
  <c r="AM110" i="3"/>
  <c r="AN110" i="3" s="1"/>
  <c r="AM111" i="3"/>
  <c r="AN111" i="3" s="1"/>
  <c r="AM112" i="3"/>
  <c r="AN112" i="3" s="1"/>
  <c r="AM113" i="3"/>
  <c r="AN113" i="3" s="1"/>
  <c r="AM114" i="3"/>
  <c r="AN114" i="3" s="1"/>
  <c r="AM115" i="3"/>
  <c r="AN115" i="3" s="1"/>
  <c r="AM116" i="3"/>
  <c r="AN116" i="3" s="1"/>
  <c r="AM117" i="3"/>
  <c r="AN117" i="3" s="1"/>
  <c r="AM118" i="3"/>
  <c r="AN118" i="3" s="1"/>
  <c r="AM119" i="3"/>
  <c r="AN119" i="3" s="1"/>
  <c r="AM120" i="3"/>
  <c r="AN120" i="3" s="1"/>
  <c r="AM121" i="3"/>
  <c r="AN121" i="3" s="1"/>
  <c r="AM122" i="3"/>
  <c r="AM123" i="3"/>
  <c r="AN123" i="3" s="1"/>
  <c r="AM124" i="3"/>
  <c r="AN124" i="3" s="1"/>
  <c r="AM125" i="3"/>
  <c r="AN125" i="3" s="1"/>
  <c r="AM126" i="3"/>
  <c r="AN126" i="3" s="1"/>
  <c r="AM127" i="3"/>
  <c r="AN127" i="3" s="1"/>
  <c r="AM128" i="3"/>
  <c r="AN128" i="3" s="1"/>
  <c r="AM129" i="3"/>
  <c r="AN129" i="3" s="1"/>
  <c r="AM130" i="3"/>
  <c r="AN130" i="3" s="1"/>
  <c r="AM131" i="3"/>
  <c r="AN131" i="3" s="1"/>
  <c r="AM132" i="3"/>
  <c r="AN132" i="3" s="1"/>
  <c r="AM133" i="3"/>
  <c r="AM134" i="3"/>
  <c r="AN134" i="3" s="1"/>
  <c r="AM135" i="3"/>
  <c r="AN135" i="3" s="1"/>
  <c r="AM136" i="3"/>
  <c r="AN136" i="3" s="1"/>
  <c r="AM137" i="3"/>
  <c r="AN137" i="3" s="1"/>
  <c r="AM138" i="3"/>
  <c r="AN138" i="3" s="1"/>
  <c r="AM139" i="3"/>
  <c r="AN139" i="3" s="1"/>
  <c r="AM140" i="3"/>
  <c r="AN140" i="3" s="1"/>
  <c r="AM141" i="3"/>
  <c r="AM142" i="3"/>
  <c r="AN142" i="3" s="1"/>
  <c r="AM143" i="3"/>
  <c r="AN143" i="3" s="1"/>
  <c r="AM144" i="3"/>
  <c r="AN144" i="3" s="1"/>
  <c r="AM145" i="3"/>
  <c r="AN145" i="3" s="1"/>
  <c r="AM146" i="3"/>
  <c r="AN146" i="3" s="1"/>
  <c r="AM147" i="3"/>
  <c r="AN147" i="3" s="1"/>
  <c r="AM148" i="3"/>
  <c r="AN148" i="3" s="1"/>
  <c r="AM149" i="3"/>
  <c r="AM150" i="3"/>
  <c r="AN150" i="3" s="1"/>
  <c r="AM151" i="3"/>
  <c r="AN151" i="3" s="1"/>
  <c r="AM152" i="3"/>
  <c r="AN152" i="3" s="1"/>
  <c r="AM153" i="3"/>
  <c r="AN153" i="3" s="1"/>
  <c r="AM154" i="3"/>
  <c r="AN154" i="3" s="1"/>
  <c r="AM155" i="3"/>
  <c r="AN155" i="3" s="1"/>
  <c r="AM156" i="3"/>
  <c r="AN156" i="3" s="1"/>
  <c r="AM157" i="3"/>
  <c r="AM158" i="3"/>
  <c r="AM159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AM285" i="3"/>
  <c r="AM286" i="3"/>
  <c r="AM287" i="3"/>
  <c r="AM288" i="3"/>
  <c r="AM289" i="3"/>
  <c r="AM290" i="3"/>
  <c r="AM291" i="3"/>
  <c r="AM292" i="3"/>
  <c r="AM293" i="3"/>
  <c r="AM294" i="3"/>
  <c r="AM295" i="3"/>
  <c r="AM296" i="3"/>
  <c r="AM297" i="3"/>
  <c r="AM298" i="3"/>
  <c r="AM299" i="3"/>
  <c r="AM300" i="3"/>
  <c r="AO2" i="3"/>
  <c r="AM2" i="3"/>
  <c r="AN24" i="3" l="1"/>
  <c r="AN2" i="3"/>
  <c r="AN44" i="3"/>
  <c r="AN36" i="3"/>
  <c r="AN28" i="3"/>
  <c r="AN20" i="3"/>
  <c r="AN12" i="3"/>
  <c r="AN4" i="3"/>
  <c r="AN40" i="3"/>
  <c r="AN32" i="3"/>
  <c r="AN16" i="3"/>
  <c r="AN8" i="3"/>
</calcChain>
</file>

<file path=xl/sharedStrings.xml><?xml version="1.0" encoding="utf-8"?>
<sst xmlns="http://schemas.openxmlformats.org/spreadsheetml/2006/main" count="16440" uniqueCount="2228">
  <si>
    <t>FISHING_YEAR</t>
  </si>
  <si>
    <t>CLIENT_ID</t>
  </si>
  <si>
    <t>BUSINESS_ID</t>
  </si>
  <si>
    <t>BUSINESS_NAME</t>
  </si>
  <si>
    <t>BUSINESS_STRUCTURE</t>
  </si>
  <si>
    <t>CLIENT_ID2_RELATION</t>
  </si>
  <si>
    <t>RIGHT_ID</t>
  </si>
  <si>
    <t>AUTH_ID</t>
  </si>
  <si>
    <t>AUTH_TYPE</t>
  </si>
  <si>
    <t>VP_NUM</t>
  </si>
  <si>
    <t>HULL</t>
  </si>
  <si>
    <t>HPORT</t>
  </si>
  <si>
    <t>HPST</t>
  </si>
  <si>
    <t>PPORT</t>
  </si>
  <si>
    <t>PPST</t>
  </si>
  <si>
    <t>LEN</t>
  </si>
  <si>
    <t>GTONS</t>
  </si>
  <si>
    <t>VHP</t>
  </si>
  <si>
    <t>VES_NAME</t>
  </si>
  <si>
    <t>NAME_ON_PERMIT</t>
  </si>
  <si>
    <t>STREET</t>
  </si>
  <si>
    <t>CITY</t>
  </si>
  <si>
    <t>STATE</t>
  </si>
  <si>
    <t>ZIP</t>
  </si>
  <si>
    <t>CITY_ST_ZIP</t>
  </si>
  <si>
    <t>ADDRESS_DATE</t>
  </si>
  <si>
    <t>A1_CURRENT_FY</t>
  </si>
  <si>
    <t>A2_CURRENT_FY</t>
  </si>
  <si>
    <t>A3_CURRENT_FY</t>
  </si>
  <si>
    <t>A4_CURRENT_FY</t>
  </si>
  <si>
    <t>A5_CURRENT_FY</t>
  </si>
  <si>
    <t>A6_CURRENT_FY</t>
  </si>
  <si>
    <t>AOC_CURRENT_FY</t>
  </si>
  <si>
    <t>DATA_SOURCE</t>
  </si>
  <si>
    <t>DATE_RUN</t>
  </si>
  <si>
    <t>STATUS</t>
  </si>
  <si>
    <t>PIDS</t>
  </si>
  <si>
    <t>PEOPLE</t>
  </si>
  <si>
    <t>Sutton Enterprises Inc</t>
  </si>
  <si>
    <t>LIMITED LIABILITY CORPORATION</t>
  </si>
  <si>
    <t>OWNER</t>
  </si>
  <si>
    <t>CPH</t>
  </si>
  <si>
    <t>RI7237W</t>
  </si>
  <si>
    <t>NA</t>
  </si>
  <si>
    <t>SLEEP ROBBER 4</t>
  </si>
  <si>
    <t>SUTTON ENTERPRISES INC</t>
  </si>
  <si>
    <t>38 FENNER AVENUE</t>
  </si>
  <si>
    <t>NEWPORT</t>
  </si>
  <si>
    <t>RI</t>
  </si>
  <si>
    <t>NEWPORT, RI 02840</t>
  </si>
  <si>
    <t>THAWES.CPH_MAIL_LIST</t>
  </si>
  <si>
    <t>Todd A Sutton</t>
  </si>
  <si>
    <t>Peter E Brodeur</t>
  </si>
  <si>
    <t>SOLE PROPRIETORSHIP</t>
  </si>
  <si>
    <t>REPLACEMENT</t>
  </si>
  <si>
    <t>NARRAGANSETT</t>
  </si>
  <si>
    <t>POINT JUDITH</t>
  </si>
  <si>
    <t>WENDY GAIL</t>
  </si>
  <si>
    <t>PETER E BRODEUR</t>
  </si>
  <si>
    <t>1 HAHN AVENUE</t>
  </si>
  <si>
    <t>WAKEFIELD</t>
  </si>
  <si>
    <t>WAKEFIELD, RI 02879</t>
  </si>
  <si>
    <t>PERMITS</t>
  </si>
  <si>
    <t>ACTIVE</t>
  </si>
  <si>
    <t>Jon S Grant</t>
  </si>
  <si>
    <t>RI8693P</t>
  </si>
  <si>
    <t>BLOCK ISLAND</t>
  </si>
  <si>
    <t>LINDA AND LAURA</t>
  </si>
  <si>
    <t>JON S GRANT</t>
  </si>
  <si>
    <t>PO BOX 4, 954 DUNN ROAD</t>
  </si>
  <si>
    <t>BLOCK ISLAND, RI 02807-0004</t>
  </si>
  <si>
    <t>Kurt M Holmes</t>
  </si>
  <si>
    <t>MS7213BV</t>
  </si>
  <si>
    <t>PLYMOUTH</t>
  </si>
  <si>
    <t>MA</t>
  </si>
  <si>
    <t>DOG DAZE</t>
  </si>
  <si>
    <t>KURT M HOLMES</t>
  </si>
  <si>
    <t>65R QUAIL RUN</t>
  </si>
  <si>
    <t>PLYMOUTH, MA 02360</t>
  </si>
  <si>
    <t>James K White Jr</t>
  </si>
  <si>
    <t>QUALIFICATION</t>
  </si>
  <si>
    <t>MS5090ZC</t>
  </si>
  <si>
    <t>WESTPORT</t>
  </si>
  <si>
    <t>KARMA</t>
  </si>
  <si>
    <t>JAMES K WHITE</t>
  </si>
  <si>
    <t>263 RUSSELLS MILLS ROAD</t>
  </si>
  <si>
    <t>SOUTH DARTMOUTH</t>
  </si>
  <si>
    <t>SOUTH DARTMOUTH, MA 02748</t>
  </si>
  <si>
    <t>James K White Jr.</t>
  </si>
  <si>
    <t>Estate of Charles P Huskins</t>
  </si>
  <si>
    <t>ESTATE</t>
  </si>
  <si>
    <t>RI0384DH</t>
  </si>
  <si>
    <t>Unnamed</t>
  </si>
  <si>
    <t>ESTATE OF CHARLES P HUSKINS</t>
  </si>
  <si>
    <t>15 Fifth Avenue</t>
  </si>
  <si>
    <t>Westport</t>
  </si>
  <si>
    <t>Westport, MA 02790</t>
  </si>
  <si>
    <t>Gregory C Huskins</t>
  </si>
  <si>
    <t>Block Island Fishing Inc</t>
  </si>
  <si>
    <t>CORPORATION</t>
  </si>
  <si>
    <t>TANTRUM</t>
  </si>
  <si>
    <t>BLOCK ISLAND FISHING INC</t>
  </si>
  <si>
    <t>20 BLACKMER STREET</t>
  </si>
  <si>
    <t>NEW BEDFORD</t>
  </si>
  <si>
    <t>NEW BEDFORD, MA 02744</t>
  </si>
  <si>
    <t>Lars Vinjerud II</t>
  </si>
  <si>
    <t>Timothy Mark Field</t>
  </si>
  <si>
    <t>RI1335X</t>
  </si>
  <si>
    <t>GREEN DRAGON</t>
  </si>
  <si>
    <t>TIMOTHY M FIELD</t>
  </si>
  <si>
    <t>PO BOX 3300</t>
  </si>
  <si>
    <t>WESTPORT, MA 02790</t>
  </si>
  <si>
    <t>Jennifer Anne LLC</t>
  </si>
  <si>
    <t>NH2481NK</t>
  </si>
  <si>
    <t>LAVALEE II SKIFF</t>
  </si>
  <si>
    <t>JENNIFER ANNE LLC</t>
  </si>
  <si>
    <t>158 SHATTUCK WAY</t>
  </si>
  <si>
    <t>NEWINGTON</t>
  </si>
  <si>
    <t>NH</t>
  </si>
  <si>
    <t>NEWINGTON, NH 03801</t>
  </si>
  <si>
    <t>Jonathan S Shafmaster</t>
  </si>
  <si>
    <t>Dylan Gamache</t>
  </si>
  <si>
    <t>RI5572L</t>
  </si>
  <si>
    <t>SEA HUNTER</t>
  </si>
  <si>
    <t>DYLAN GAMACHE</t>
  </si>
  <si>
    <t>28A BRIARWOOD HILL ROAD</t>
  </si>
  <si>
    <t>EXETER</t>
  </si>
  <si>
    <t>EXETER, RI 02822</t>
  </si>
  <si>
    <t>Dennis K Ingram</t>
  </si>
  <si>
    <t>MS2668BB</t>
  </si>
  <si>
    <t>Ghost</t>
  </si>
  <si>
    <t>Dennis Ingram</t>
  </si>
  <si>
    <t>540 Child Street</t>
  </si>
  <si>
    <t>Warren</t>
  </si>
  <si>
    <t>Warren, RI 02885</t>
  </si>
  <si>
    <t>Michael W Foley</t>
  </si>
  <si>
    <t>AREA QUALIFICATION</t>
  </si>
  <si>
    <t>GALILEE</t>
  </si>
  <si>
    <t>STAUNCH</t>
  </si>
  <si>
    <t>MICHAEL W FOLEY</t>
  </si>
  <si>
    <t>27 PARTRIDGE RUN</t>
  </si>
  <si>
    <t>CHARLESTON</t>
  </si>
  <si>
    <t>CHARLESTON, RI 02813</t>
  </si>
  <si>
    <t>Michele Jeanne LLC</t>
  </si>
  <si>
    <t>NH2474BS</t>
  </si>
  <si>
    <t>OFF THE SHELF SKIFF #1</t>
  </si>
  <si>
    <t>MICHELE JEANNE LLC</t>
  </si>
  <si>
    <t>Ralph A Jagschitz</t>
  </si>
  <si>
    <t>RI2837AA</t>
  </si>
  <si>
    <t>SHAMROCK</t>
  </si>
  <si>
    <t>RALPH A JAGSCHITZ</t>
  </si>
  <si>
    <t>54 COLLATION CIRCLE</t>
  </si>
  <si>
    <t>NORTH KINGSTOWN</t>
  </si>
  <si>
    <t>NORTH KINGSTOWN, RI 02852-5116</t>
  </si>
  <si>
    <t>Matthew Eaton</t>
  </si>
  <si>
    <t>STONINGTON</t>
  </si>
  <si>
    <t>ME</t>
  </si>
  <si>
    <t>KINSLEY ELISE</t>
  </si>
  <si>
    <t>MATTHEW SCOTT EATON</t>
  </si>
  <si>
    <t>241 CATERPILLAR HILL ROAD</t>
  </si>
  <si>
    <t>SARGENTVILLE</t>
  </si>
  <si>
    <t>SARGENTVILLE, ME 04673</t>
  </si>
  <si>
    <t>Seamus S Sullivan</t>
  </si>
  <si>
    <t>RI3451U</t>
  </si>
  <si>
    <t>LITTLE COMPTON</t>
  </si>
  <si>
    <t>SEAMUS &amp; LIAM III</t>
  </si>
  <si>
    <t>SEAMUS S SULLIVAN</t>
  </si>
  <si>
    <t>1 HERITAGE ROAD</t>
  </si>
  <si>
    <t>BRISTOL</t>
  </si>
  <si>
    <t>BRISTOL, RI 02809</t>
  </si>
  <si>
    <t>JP Clancy Fisheries Inc</t>
  </si>
  <si>
    <t>MS9107BT</t>
  </si>
  <si>
    <t>13' BOSTON WHALER</t>
  </si>
  <si>
    <t>JP CLANCY FISHERIES INC</t>
  </si>
  <si>
    <t>39 BUSHY ISLE VIEW</t>
  </si>
  <si>
    <t>PHIPPSBURG</t>
  </si>
  <si>
    <t>PHIPPSBURG, ME 04562</t>
  </si>
  <si>
    <t>Joseph p Clancy III</t>
  </si>
  <si>
    <t>Mark V Leach</t>
  </si>
  <si>
    <t>HARWICH</t>
  </si>
  <si>
    <t>DANIEL &amp; JACOB</t>
  </si>
  <si>
    <t>MARK V LEACH</t>
  </si>
  <si>
    <t>879 ORLEANS ROAD</t>
  </si>
  <si>
    <t>HARWICH, MA 02645</t>
  </si>
  <si>
    <t>Mark Vincent Leach</t>
  </si>
  <si>
    <t>Thomas Turner And Cynthia Harris Partnership</t>
  </si>
  <si>
    <t>GENERAL PARTNERSHIP</t>
  </si>
  <si>
    <t>MS2204KN</t>
  </si>
  <si>
    <t>EDGARTOWN</t>
  </si>
  <si>
    <t>SEA RAVEN</t>
  </si>
  <si>
    <t>THOMAS H TURNER</t>
  </si>
  <si>
    <t>75 SLOUGH COVE ROAD</t>
  </si>
  <si>
    <t>EDGARTOWN, MA 02539</t>
  </si>
  <si>
    <t>13049, 3547</t>
  </si>
  <si>
    <t>Cynthia Harris, Thomas H Turner</t>
  </si>
  <si>
    <t>Karen Sue Inc</t>
  </si>
  <si>
    <t>SOUTH KINGSTOWN</t>
  </si>
  <si>
    <t>CRYSTAL GAIL</t>
  </si>
  <si>
    <t>KAREN SUE INC</t>
  </si>
  <si>
    <t>54 PERRYWINKLE ROAD</t>
  </si>
  <si>
    <t>WAKEFIELD, RI 02879-3400</t>
  </si>
  <si>
    <t>1472, 1588</t>
  </si>
  <si>
    <t>David K Roebuck, Donald G Roebuck</t>
  </si>
  <si>
    <t>Brian R Thibeault</t>
  </si>
  <si>
    <t>RI4352X</t>
  </si>
  <si>
    <t>UNNAMED</t>
  </si>
  <si>
    <t>BRIAN R THIBEAULT</t>
  </si>
  <si>
    <t>3140 SOUTH COUNTY TRAIL</t>
  </si>
  <si>
    <t>WEST KINGSTON</t>
  </si>
  <si>
    <t>WEST KINGSTON, RI 02892</t>
  </si>
  <si>
    <t>Jefferson M Bolin</t>
  </si>
  <si>
    <t>ROCK &amp; ROLL</t>
  </si>
  <si>
    <t>JEFFERSON M BOLIN</t>
  </si>
  <si>
    <t>PO BOX 984, SOUTH WATER STREET</t>
  </si>
  <si>
    <t>Louis A Fusco</t>
  </si>
  <si>
    <t>RI3362W</t>
  </si>
  <si>
    <t>MARSCOTT SKIFF</t>
  </si>
  <si>
    <t>LOUIS A FUSCO</t>
  </si>
  <si>
    <t>1543 COMMODORE PERRY HIGHWAY</t>
  </si>
  <si>
    <t>George C Mallinson And James Auteri Partners</t>
  </si>
  <si>
    <t>MONTAUK</t>
  </si>
  <si>
    <t>NY</t>
  </si>
  <si>
    <t>MISTE ROSE</t>
  </si>
  <si>
    <t>GEORGE C MALLINSON</t>
  </si>
  <si>
    <t>PO BOX 2316</t>
  </si>
  <si>
    <t>MONTAUK, NY 11954</t>
  </si>
  <si>
    <t>2094, 7000</t>
  </si>
  <si>
    <t>George C Mallinson, James Auteri</t>
  </si>
  <si>
    <t>Penthouse Marine Ltd</t>
  </si>
  <si>
    <t>SAFIYA E</t>
  </si>
  <si>
    <t>PENTHOUSE MARINE LTD</t>
  </si>
  <si>
    <t>1147 MASON AVENUE</t>
  </si>
  <si>
    <t>STATEN ISLAND</t>
  </si>
  <si>
    <t>STATEN ISLAND, NY 10306</t>
  </si>
  <si>
    <t>Ilya Elkin</t>
  </si>
  <si>
    <t>T &amp; T Fisheries LLC (RI)</t>
  </si>
  <si>
    <t>JULIANNA FAITH</t>
  </si>
  <si>
    <t>T &amp; T FISHERIES LLC</t>
  </si>
  <si>
    <t>315 SUCCOTASH ROAD</t>
  </si>
  <si>
    <t>SOUTH KINGSTOWN, RI 02879</t>
  </si>
  <si>
    <t>13492, 13493</t>
  </si>
  <si>
    <t>Thomas H Achterberg, Thomas R Achterberg</t>
  </si>
  <si>
    <t>Captain Robert Fisheries Inc</t>
  </si>
  <si>
    <t>RI8119AY</t>
  </si>
  <si>
    <t>MISTER G</t>
  </si>
  <si>
    <t>CAPTAIN ROBERT FISHERIES INC</t>
  </si>
  <si>
    <t>3119 POST ROAD</t>
  </si>
  <si>
    <t>Michael L Marchetti</t>
  </si>
  <si>
    <t>Gabriel W Gilchrest</t>
  </si>
  <si>
    <t>FRIENDSHIP</t>
  </si>
  <si>
    <t>BRYSEMMY</t>
  </si>
  <si>
    <t>GABRIEL W GILCHREST</t>
  </si>
  <si>
    <t>20 WADSWORTH POINT ROAD</t>
  </si>
  <si>
    <t>FRIENDSHIP, ME 04547</t>
  </si>
  <si>
    <t>Robert Sloane</t>
  </si>
  <si>
    <t>MENEMSHA</t>
  </si>
  <si>
    <t>TWILIGHT</t>
  </si>
  <si>
    <t>ROBERT SLOANE</t>
  </si>
  <si>
    <t>20 STONEWALL ROAD</t>
  </si>
  <si>
    <t>CHILMARK</t>
  </si>
  <si>
    <t>CHILMARK, MA 02535</t>
  </si>
  <si>
    <t>G &amp; L Fisheries Inc</t>
  </si>
  <si>
    <t>AMELIA ANNE</t>
  </si>
  <si>
    <t>G &amp; L FISHERIES INC</t>
  </si>
  <si>
    <t>32 HOLLAND DRIVE</t>
  </si>
  <si>
    <t>WAKEFIELD, RI 02880</t>
  </si>
  <si>
    <t>Gregory Lisi</t>
  </si>
  <si>
    <t>Robert M Stewart</t>
  </si>
  <si>
    <t>MATUHTUGH</t>
  </si>
  <si>
    <t>ROBERT M STEWART</t>
  </si>
  <si>
    <t>169 NARRAGANSETT AVENUE EAST</t>
  </si>
  <si>
    <t>Gary S Mataronas Sr</t>
  </si>
  <si>
    <t>X-TERMINATOR</t>
  </si>
  <si>
    <t>GARY S MATARONAS</t>
  </si>
  <si>
    <t>22 CALIFORNIA ROAD</t>
  </si>
  <si>
    <t>LITTLE COMPTON, RI 02837-1010</t>
  </si>
  <si>
    <t>Gary S Mataronas Sr.</t>
  </si>
  <si>
    <t>John A Larsen</t>
  </si>
  <si>
    <t>MS6388JL</t>
  </si>
  <si>
    <t>SKIFF</t>
  </si>
  <si>
    <t>JOHN A LARSEN</t>
  </si>
  <si>
    <t>108 HAMMETT LANE</t>
  </si>
  <si>
    <t>Donald H Lowe Jr</t>
  </si>
  <si>
    <t>MS3669BT</t>
  </si>
  <si>
    <t>GLOUCESTER</t>
  </si>
  <si>
    <t>SEAN &amp; FINN</t>
  </si>
  <si>
    <t>DONALD H LOWE</t>
  </si>
  <si>
    <t>27R HOLLY STREET</t>
  </si>
  <si>
    <t>GLOUCESTER, MA 01930</t>
  </si>
  <si>
    <t>Donald H Lowe Jr.</t>
  </si>
  <si>
    <t>Pamela Angela Inc</t>
  </si>
  <si>
    <t>ANGIE O</t>
  </si>
  <si>
    <t>PAMELA ANGELA INC</t>
  </si>
  <si>
    <t>106 WOODLAND TRAIL</t>
  </si>
  <si>
    <t>WAKEFIELD, RI 02879-1926</t>
  </si>
  <si>
    <t>Thomas R Geary</t>
  </si>
  <si>
    <t>The Lobster Express Inc</t>
  </si>
  <si>
    <t>KATHLEEN MARY</t>
  </si>
  <si>
    <t>THE LOBSTER EXPRESS INC</t>
  </si>
  <si>
    <t>14 WOOD AVENUE</t>
  </si>
  <si>
    <t>NARRAGANSETT, RI 02882</t>
  </si>
  <si>
    <t>Richard Donald Dodson</t>
  </si>
  <si>
    <t>David Champlin</t>
  </si>
  <si>
    <t>TWISTER</t>
  </si>
  <si>
    <t>DAVID CHAMPLIN</t>
  </si>
  <si>
    <t>75 MILL POND ROAD</t>
  </si>
  <si>
    <t>David T Champlin Jr.</t>
  </si>
  <si>
    <t>Ella Rose Fisheries LLC</t>
  </si>
  <si>
    <t>ELLA &amp; EVAN</t>
  </si>
  <si>
    <t>ELLA ROSE FISHERIES LLC</t>
  </si>
  <si>
    <t>36 BRIGADE DRIVE</t>
  </si>
  <si>
    <t>SAUNDERSTOWN</t>
  </si>
  <si>
    <t>SAUNDERSTOWN, RI 02874</t>
  </si>
  <si>
    <t>38687, 45972</t>
  </si>
  <si>
    <t>Eric Feroldi, Eric J Feroldi</t>
  </si>
  <si>
    <t>Wayne V Iacono</t>
  </si>
  <si>
    <t>FREEDOM</t>
  </si>
  <si>
    <t>WAYNE V IACONO</t>
  </si>
  <si>
    <t>PO BOX 768, 16 CLAMBELLY ROAD</t>
  </si>
  <si>
    <t>CHILMARK, MA 02535-0768</t>
  </si>
  <si>
    <t>Lincoln John Seddon</t>
  </si>
  <si>
    <t>RI1905HV</t>
  </si>
  <si>
    <t>LEAH ROSE</t>
  </si>
  <si>
    <t>LINCOLN SEDDON</t>
  </si>
  <si>
    <t>115 SANDY BROOK ROAD</t>
  </si>
  <si>
    <t>NORTH SCITUATE</t>
  </si>
  <si>
    <t>NORTH SCITUATE, RI 02857</t>
  </si>
  <si>
    <t>Lincoln Seddon</t>
  </si>
  <si>
    <t>DIVERSION</t>
  </si>
  <si>
    <t>Cockeast Fisheries Inc</t>
  </si>
  <si>
    <t>RI1221S</t>
  </si>
  <si>
    <t>HERBIE</t>
  </si>
  <si>
    <t>COCKEAST FISHERIES INC</t>
  </si>
  <si>
    <t>50 MULLIN HILL ROAD</t>
  </si>
  <si>
    <t>LITTLE COMPTON, RI 02837</t>
  </si>
  <si>
    <t>1807, 3175, 6492</t>
  </si>
  <si>
    <t>Charles Borden, David V.D. Borden, Edith Borden</t>
  </si>
  <si>
    <t>NGC Inc</t>
  </si>
  <si>
    <t>SHEILA L</t>
  </si>
  <si>
    <t>NGC INC</t>
  </si>
  <si>
    <t>PO BOX 608</t>
  </si>
  <si>
    <t>Noah Graham Clark</t>
  </si>
  <si>
    <t>Hawkeye II LLC</t>
  </si>
  <si>
    <t>SHINNECOCK</t>
  </si>
  <si>
    <t>HAWKEYE II</t>
  </si>
  <si>
    <t>HAWKEYE II LLC</t>
  </si>
  <si>
    <t>8 CHANNING CROSS</t>
  </si>
  <si>
    <t>HAMPTON BAYS</t>
  </si>
  <si>
    <t>HAMPTON BAYS, NY 11946</t>
  </si>
  <si>
    <t>Robert Marco Robert</t>
  </si>
  <si>
    <t>Scooter LLC</t>
  </si>
  <si>
    <t>SCOOTER</t>
  </si>
  <si>
    <t>SCOOTER LLC</t>
  </si>
  <si>
    <t>11 SHERMAN ROAD</t>
  </si>
  <si>
    <t>Nicole Niles</t>
  </si>
  <si>
    <t>Christopher J Ripa</t>
  </si>
  <si>
    <t>CHATHAM</t>
  </si>
  <si>
    <t>IRISH LADY</t>
  </si>
  <si>
    <t>CHRISTOPHER J RIPA</t>
  </si>
  <si>
    <t>PO BOX 67</t>
  </si>
  <si>
    <t>EAST HARWICH</t>
  </si>
  <si>
    <t>EAST HARWICH, MA 02645</t>
  </si>
  <si>
    <t>JMJ Fisheries LLC</t>
  </si>
  <si>
    <t>NJ8674HE</t>
  </si>
  <si>
    <t>NEMESIS</t>
  </si>
  <si>
    <t>JMJ FISHERIES LLC</t>
  </si>
  <si>
    <t>220 RED HILL ROAD</t>
  </si>
  <si>
    <t>MIDDLETOWN</t>
  </si>
  <si>
    <t>NJ</t>
  </si>
  <si>
    <t>MIDDLETOWN, NJ 07748</t>
  </si>
  <si>
    <t>2513, 2981</t>
  </si>
  <si>
    <t>James D Elliott Sr., Mary Ellen Elliott</t>
  </si>
  <si>
    <t>Mark M Sweitzer</t>
  </si>
  <si>
    <t>RI1358X</t>
  </si>
  <si>
    <t>JOHN EDMUND</t>
  </si>
  <si>
    <t>MARK M SWEITZER</t>
  </si>
  <si>
    <t>30 CEDAR HOLLOW ROAD</t>
  </si>
  <si>
    <t>WAKEFIELD, RI 02879-1435</t>
  </si>
  <si>
    <t>William B Coppersmith</t>
  </si>
  <si>
    <t>PORTLAND</t>
  </si>
  <si>
    <t>BILLY &amp; ANDY</t>
  </si>
  <si>
    <t>WILLIAM B COPPERSMITH</t>
  </si>
  <si>
    <t>61 OVERLOOK ROAD</t>
  </si>
  <si>
    <t>WINDHAM</t>
  </si>
  <si>
    <t>WINDHAM, ME 04062</t>
  </si>
  <si>
    <t>Spong Fisheries Inc</t>
  </si>
  <si>
    <t>MS5258BD</t>
  </si>
  <si>
    <t>LAURIE ELLEN SKIFF</t>
  </si>
  <si>
    <t>SPONG FISHERIES INC</t>
  </si>
  <si>
    <t>208 CHURCH STREET</t>
  </si>
  <si>
    <t>BRADFORD</t>
  </si>
  <si>
    <t>BRADFORD, RI 02808</t>
  </si>
  <si>
    <t>Peter Spong</t>
  </si>
  <si>
    <t>Joseph P And Adam J Horvath Partners</t>
  </si>
  <si>
    <t>NEW YORK</t>
  </si>
  <si>
    <t>BELMAR</t>
  </si>
  <si>
    <t>BABY DOLL</t>
  </si>
  <si>
    <t>JOSEPH P HORVATH</t>
  </si>
  <si>
    <t>236 OLD TAVERN ROAD</t>
  </si>
  <si>
    <t>HOWELL</t>
  </si>
  <si>
    <t>HOWELL, NJ 07731</t>
  </si>
  <si>
    <t>7659, 7660</t>
  </si>
  <si>
    <t>Adam J Horvath, Joseph P Horvath</t>
  </si>
  <si>
    <t>JS Fisheries Inc</t>
  </si>
  <si>
    <t>POINTJUDITH</t>
  </si>
  <si>
    <t>MARTHA PORTER</t>
  </si>
  <si>
    <t>JS FISHERIES INC</t>
  </si>
  <si>
    <t>96 CHASEHILL ROAD</t>
  </si>
  <si>
    <t>ASHAWAY</t>
  </si>
  <si>
    <t>ASHAWAY, RI 02804</t>
  </si>
  <si>
    <t>John W Stolgitis</t>
  </si>
  <si>
    <t>John J &amp; Karen Swoboda Partners</t>
  </si>
  <si>
    <t>KAREN ANN</t>
  </si>
  <si>
    <t>JOHN J SWOBODA</t>
  </si>
  <si>
    <t>31 LARKINS POND ROAD SOUTH</t>
  </si>
  <si>
    <t>WEST KINGSTON, RI 02892-2002</t>
  </si>
  <si>
    <t>2141, 7002</t>
  </si>
  <si>
    <t>John J Swoboda Jr., Karen M Swoboda</t>
  </si>
  <si>
    <t>ERICA KNIGHT</t>
  </si>
  <si>
    <t>RI2235Y</t>
  </si>
  <si>
    <t>OLD COOT</t>
  </si>
  <si>
    <t>Michael C Asci</t>
  </si>
  <si>
    <t>MATTAPOISETT</t>
  </si>
  <si>
    <t xml:space="preserve">NEW BEDFORD </t>
  </si>
  <si>
    <t>MARY ANNE</t>
  </si>
  <si>
    <t>MICHAEL C ASCI</t>
  </si>
  <si>
    <t>772 WALNUT PLAIN ROAD</t>
  </si>
  <si>
    <t>ROCHESTER</t>
  </si>
  <si>
    <t>ROCHESTER, MA 02770</t>
  </si>
  <si>
    <t>Jeffrey R Rolo</t>
  </si>
  <si>
    <t>MS7231BN</t>
  </si>
  <si>
    <t>RENEGADE</t>
  </si>
  <si>
    <t>JEFFREY R ROLO</t>
  </si>
  <si>
    <t>266 SLOCUM ROAD</t>
  </si>
  <si>
    <t>NORTH DARTMOUTH</t>
  </si>
  <si>
    <t>NORTH DARTMOUTH, MA 02747</t>
  </si>
  <si>
    <t>Eric J Moniz</t>
  </si>
  <si>
    <t>MS5724EM</t>
  </si>
  <si>
    <t>Never Home</t>
  </si>
  <si>
    <t>6 Camel Street</t>
  </si>
  <si>
    <t>Fairhaven</t>
  </si>
  <si>
    <t>Fairhaven, MA 02719</t>
  </si>
  <si>
    <t>MELC LLC</t>
  </si>
  <si>
    <t>HYANNIS</t>
  </si>
  <si>
    <t>MISS EMMA</t>
  </si>
  <si>
    <t>113 MACARTHUR DRIVE, FLOOR 2</t>
  </si>
  <si>
    <t>NEW BEDFORD, MA 02740-7276</t>
  </si>
  <si>
    <t>45199, 45200, 46913</t>
  </si>
  <si>
    <t>Andrew Eric Spalt, Eric Andrew Spalt, George Henry Spalt</t>
  </si>
  <si>
    <t>Lost At Sea LLC</t>
  </si>
  <si>
    <t>MISS EVELYN</t>
  </si>
  <si>
    <t>LOST AT SEA LLC</t>
  </si>
  <si>
    <t>9 HINKLE LANE</t>
  </si>
  <si>
    <t>ORLEANS</t>
  </si>
  <si>
    <t>ORLEANS, MA 02653</t>
  </si>
  <si>
    <t>Nicholas P Muto</t>
  </si>
  <si>
    <t>Aggravation Inc</t>
  </si>
  <si>
    <t>AGGRAVATION</t>
  </si>
  <si>
    <t>AGGRAVATION INC</t>
  </si>
  <si>
    <t>41 FIR DRIVE</t>
  </si>
  <si>
    <t>2522, 5648, 5650</t>
  </si>
  <si>
    <t>Dorothy Anne Fish, John E Fish Jr., Matthew J Fish</t>
  </si>
  <si>
    <t>Roney Fisheries Inc</t>
  </si>
  <si>
    <t>EAST HAMPTON</t>
  </si>
  <si>
    <t>CYNTHIA ANNE</t>
  </si>
  <si>
    <t>RONEY FISHERIES INC</t>
  </si>
  <si>
    <t>143 HIGHVIEW STREET</t>
  </si>
  <si>
    <t>MAMARONECK</t>
  </si>
  <si>
    <t>MAMARONECK, NY 10543</t>
  </si>
  <si>
    <t>Charles Patrick Roney Jr.</t>
  </si>
  <si>
    <t>William V Wyss</t>
  </si>
  <si>
    <t>RI7205V</t>
  </si>
  <si>
    <t>SEA STORY</t>
  </si>
  <si>
    <t>WILLIAM V WYSS</t>
  </si>
  <si>
    <t>74 PORT AVENUE</t>
  </si>
  <si>
    <t>POT LUCK</t>
  </si>
  <si>
    <t>Vecchione Leasing Company Inc</t>
  </si>
  <si>
    <t>MS5205BJ</t>
  </si>
  <si>
    <t>BADA BING SKIFF</t>
  </si>
  <si>
    <t>VECCHIONE LEASING COMPANY INC</t>
  </si>
  <si>
    <t>12 CEDAR FARM ROAD</t>
  </si>
  <si>
    <t>CHATHAM, MA 02633</t>
  </si>
  <si>
    <t>Tye F Vecchione</t>
  </si>
  <si>
    <t>H &amp; H Fisheries LLC</t>
  </si>
  <si>
    <t>NJ0157FT</t>
  </si>
  <si>
    <t>CAPE MAY</t>
  </si>
  <si>
    <t>SONJA H</t>
  </si>
  <si>
    <t>H &amp; H FISHERIES LLC</t>
  </si>
  <si>
    <t>660 SEASHORE ROAD</t>
  </si>
  <si>
    <t>CAPE MAY, NJ 08204</t>
  </si>
  <si>
    <t>2516, 720</t>
  </si>
  <si>
    <t>Blair E Hansen, Jasen G Hansen</t>
  </si>
  <si>
    <t>Entrapment</t>
  </si>
  <si>
    <t>PO Box 3325, 14 Wood Avenue</t>
  </si>
  <si>
    <t>Narragansett</t>
  </si>
  <si>
    <t>Narragansett, RI 02882</t>
  </si>
  <si>
    <t>RI0046CE</t>
  </si>
  <si>
    <t>DRAKE</t>
  </si>
  <si>
    <t>Daniel J Dunbar</t>
  </si>
  <si>
    <t>MS6295BD</t>
  </si>
  <si>
    <t>PIVOT SKIFF</t>
  </si>
  <si>
    <t>DANIEL J DUNBAR</t>
  </si>
  <si>
    <t>PO BOX 293</t>
  </si>
  <si>
    <t>SWAMPSCOTT</t>
  </si>
  <si>
    <t>SWAMPSCOTT, MA 01907</t>
  </si>
  <si>
    <t>NJ3704HG</t>
  </si>
  <si>
    <t>NORDIC SUN</t>
  </si>
  <si>
    <t>RI8659S</t>
  </si>
  <si>
    <t>EAST GREENWICH</t>
  </si>
  <si>
    <t>OCEANBIRD</t>
  </si>
  <si>
    <t>CHARLESTOWN</t>
  </si>
  <si>
    <t>CHARLESTOWN, RI 02883</t>
  </si>
  <si>
    <t>Mickey Brie LLC</t>
  </si>
  <si>
    <t>POINT PLEASANT</t>
  </si>
  <si>
    <t>MIKAYLA ALEXA</t>
  </si>
  <si>
    <t>MICKEY BRIE LLC</t>
  </si>
  <si>
    <t>6 BIRCH LANE</t>
  </si>
  <si>
    <t>COLTS NECK</t>
  </si>
  <si>
    <t>COLTS NECK, NJ 07722</t>
  </si>
  <si>
    <t>6324, 6486</t>
  </si>
  <si>
    <t>Lawrence Sarapochillo, Michael Sarapochillo</t>
  </si>
  <si>
    <t>Gladys Elaine LLC</t>
  </si>
  <si>
    <t>NH2474BU</t>
  </si>
  <si>
    <t>POT LUCK SKIFF</t>
  </si>
  <si>
    <t>GLADYS ELAINE LLC</t>
  </si>
  <si>
    <t>Jeffrey M And Laura J Jordan Partners</t>
  </si>
  <si>
    <t>Laura J</t>
  </si>
  <si>
    <t>Jeffrey M. Jordan/laura J. Jordan</t>
  </si>
  <si>
    <t>55 Juniper Trail</t>
  </si>
  <si>
    <t>14067, 14068</t>
  </si>
  <si>
    <t>Jeffery M Jordan, Laura  J Jordan</t>
  </si>
  <si>
    <t>MS9454BW</t>
  </si>
  <si>
    <t>KRISTEN S</t>
  </si>
  <si>
    <t>113 MACARTHUR DRIVE</t>
  </si>
  <si>
    <t>NEW BEDFORD, MA 02740</t>
  </si>
  <si>
    <t>Rachel Leah LLC</t>
  </si>
  <si>
    <t>IMPORTER</t>
  </si>
  <si>
    <t>RACHEL LEAH LLC</t>
  </si>
  <si>
    <t>Captain Eric Inc</t>
  </si>
  <si>
    <t>NJ0727GZ</t>
  </si>
  <si>
    <t>SEA ISLE CITY</t>
  </si>
  <si>
    <t>NEVER SAIL II</t>
  </si>
  <si>
    <t>CAPTAIN ERIC INC</t>
  </si>
  <si>
    <t>10 CRESTVIEW DRIVE</t>
  </si>
  <si>
    <t>SEAVILLE</t>
  </si>
  <si>
    <t>SEAVILLE, NJ 08230</t>
  </si>
  <si>
    <t>1702, 42025, 49760</t>
  </si>
  <si>
    <t>Eric Charles Burcaw Jr., Robert Burcaw, eric charles burcaw Sr.</t>
  </si>
  <si>
    <t>Marcus Brothers Inc</t>
  </si>
  <si>
    <t>BOSTON</t>
  </si>
  <si>
    <t>PERSISTENCE</t>
  </si>
  <si>
    <t>MARCUS BROTHERS INC</t>
  </si>
  <si>
    <t>1009 SLOCUM ROAD</t>
  </si>
  <si>
    <t>SAUNDERSTOWN, RI 02874-1608</t>
  </si>
  <si>
    <t>5446, 5448</t>
  </si>
  <si>
    <t>Eric Marcus, Karen Marcus</t>
  </si>
  <si>
    <t>FV No Regrets LLC</t>
  </si>
  <si>
    <t>MS2475BJ</t>
  </si>
  <si>
    <t>NO REGRETS</t>
  </si>
  <si>
    <t>FV NO REGRETS LLC</t>
  </si>
  <si>
    <t>PO BOX 741</t>
  </si>
  <si>
    <t>NORTH CHATHAM</t>
  </si>
  <si>
    <t>NORTH CHATHAM, MA 02650</t>
  </si>
  <si>
    <t>Sophie Meltzer</t>
  </si>
  <si>
    <t>Campanale &amp; Sons Inc</t>
  </si>
  <si>
    <t>MS1512BJ</t>
  </si>
  <si>
    <t>WENDY LEE SKIFF</t>
  </si>
  <si>
    <t>CAMPANALE &amp; SONS INC</t>
  </si>
  <si>
    <t>6 JENNIFER OURT</t>
  </si>
  <si>
    <t>Roy V Campanale Sr.</t>
  </si>
  <si>
    <t>ON ICE</t>
  </si>
  <si>
    <t>LARS VINJERUD II</t>
  </si>
  <si>
    <t>Red Tail Fisheries Inc</t>
  </si>
  <si>
    <t>RI0045DT</t>
  </si>
  <si>
    <t>ASHLEY ANN II</t>
  </si>
  <si>
    <t>RED TAIL FISHERIES INC</t>
  </si>
  <si>
    <t>5922, 6298</t>
  </si>
  <si>
    <t>Brian R Thibeault, Kelly Thibeault</t>
  </si>
  <si>
    <t>Loftes Fisheries Inc</t>
  </si>
  <si>
    <t>MICHELE JEAN II</t>
  </si>
  <si>
    <t>LOFTES FISHERIES INC</t>
  </si>
  <si>
    <t>61 OLD ROSE HILL ROAD</t>
  </si>
  <si>
    <t>Brian Loftes</t>
  </si>
  <si>
    <t>On The Edge Fisheries Inc</t>
  </si>
  <si>
    <t>ATLANTIC QUEEN</t>
  </si>
  <si>
    <t>ON THE EDGE FISHERIES INC</t>
  </si>
  <si>
    <t>1767 CENTRAL PARK AVE SUITE 14</t>
  </si>
  <si>
    <t>YONKERS</t>
  </si>
  <si>
    <t>YONKERS, NY 10710</t>
  </si>
  <si>
    <t>Franco Dimeglio</t>
  </si>
  <si>
    <t>Trebloc Seafood Inc</t>
  </si>
  <si>
    <t>SANDWICH</t>
  </si>
  <si>
    <t>VIRGINIA MARIE</t>
  </si>
  <si>
    <t>TREBLOC SEAFOOD INC</t>
  </si>
  <si>
    <t>PO BOX 1049, LANDFALL LANE</t>
  </si>
  <si>
    <t>MANOMET</t>
  </si>
  <si>
    <t>MANOMET, MA 02345</t>
  </si>
  <si>
    <t>218, 59229, 59230</t>
  </si>
  <si>
    <t>Dennis J Colbert, Joseph Stephen Colbert, Kathleen Marie Colbert</t>
  </si>
  <si>
    <t>Hudson T Frye</t>
  </si>
  <si>
    <t>HUDSON T FRYE</t>
  </si>
  <si>
    <t>4 YANKEE LANE</t>
  </si>
  <si>
    <t>FAIRHAVEN</t>
  </si>
  <si>
    <t>FAIRHAVEN, MA 02719</t>
  </si>
  <si>
    <t>American Beauty LLC</t>
  </si>
  <si>
    <t>AMERICAN BEAUTY</t>
  </si>
  <si>
    <t>AMERICAN BEAUTY LLC</t>
  </si>
  <si>
    <t>22 CHERRY LANE</t>
  </si>
  <si>
    <t>TIVERTON</t>
  </si>
  <si>
    <t>TIVERTON, RI 02878</t>
  </si>
  <si>
    <t>14141, 14142</t>
  </si>
  <si>
    <t>Nellie Connie DaSilva, Victor Manuel DaSilva</t>
  </si>
  <si>
    <t>Broadbill Fishing Inc</t>
  </si>
  <si>
    <t>MS5584BA</t>
  </si>
  <si>
    <t>GLASTRON SKIFF</t>
  </si>
  <si>
    <t>BROADBILL FISHING INC</t>
  </si>
  <si>
    <t>PO BOX 3428</t>
  </si>
  <si>
    <t>2278, 6758</t>
  </si>
  <si>
    <t>Debra M Moore, J Grant Moore</t>
  </si>
  <si>
    <t>Silver Key Inc</t>
  </si>
  <si>
    <t>NORTH WEYMOUTH</t>
  </si>
  <si>
    <t>SILVER KEY</t>
  </si>
  <si>
    <t>SILVER KEY INC</t>
  </si>
  <si>
    <t>209 CHURCH STREET</t>
  </si>
  <si>
    <t>RAYNHAM</t>
  </si>
  <si>
    <t>RAYNHAM, MA 02767</t>
  </si>
  <si>
    <t>47268, 51314</t>
  </si>
  <si>
    <t>Gregory C Huskins, Joseph C Huskins</t>
  </si>
  <si>
    <t>Joseph C Barrow</t>
  </si>
  <si>
    <t>RYAN JOSEPH</t>
  </si>
  <si>
    <t>JOSEPH C BARROW</t>
  </si>
  <si>
    <t>28 ELM COURT</t>
  </si>
  <si>
    <t>COHASSET</t>
  </si>
  <si>
    <t>COHASSET, MA 02025</t>
  </si>
  <si>
    <t>Jack Michael Fisheries LLC</t>
  </si>
  <si>
    <t>MAX &amp; EMMA</t>
  </si>
  <si>
    <t>JACK MICHAEL FISHERIES LLC</t>
  </si>
  <si>
    <t>114 MACARTHUR DRIVE</t>
  </si>
  <si>
    <t>Jeffery J Murray</t>
  </si>
  <si>
    <t>F/V Seel Jr LLC</t>
  </si>
  <si>
    <t>SEEL JR</t>
  </si>
  <si>
    <t>F/V SEEL JR LLC</t>
  </si>
  <si>
    <t>Hunter T Lees</t>
  </si>
  <si>
    <t>MS4939BV</t>
  </si>
  <si>
    <t>PROUD MARY</t>
  </si>
  <si>
    <t>Fleet Management Group LLC</t>
  </si>
  <si>
    <t>BROADBILL</t>
  </si>
  <si>
    <t>FLEET MANAGEMENT GROUP LLC</t>
  </si>
  <si>
    <t>Colbert Seafood Inc</t>
  </si>
  <si>
    <t>MISS JULIE</t>
  </si>
  <si>
    <t>COLBERT SEAFOOD INC</t>
  </si>
  <si>
    <t>PO BOX 1049, 32 LANDFALL LANE</t>
  </si>
  <si>
    <t>218, 70</t>
  </si>
  <si>
    <t>Dennis J Colbert, Robert Colbert</t>
  </si>
  <si>
    <t>TWO DUKES</t>
  </si>
  <si>
    <t>Carol Coles LLC</t>
  </si>
  <si>
    <t>CAROL COLES</t>
  </si>
  <si>
    <t>CAROL COLES LLC</t>
  </si>
  <si>
    <t>NEWINGTON, NH 03801-2823</t>
  </si>
  <si>
    <t>Helen Hayes LLC</t>
  </si>
  <si>
    <t>PORTSMOUTH</t>
  </si>
  <si>
    <t>HELEN HAYES</t>
  </si>
  <si>
    <t>HELEN HAYES LLC</t>
  </si>
  <si>
    <t>Amy P Shafmaster</t>
  </si>
  <si>
    <t>TERRI ANN</t>
  </si>
  <si>
    <t>Fox Harbor Fisheries Inc</t>
  </si>
  <si>
    <t>TIMBER WOLF</t>
  </si>
  <si>
    <t>FOX HARBOR FISHERIES INC</t>
  </si>
  <si>
    <t>110 HERMAN MELVILLE BOULEVARD</t>
  </si>
  <si>
    <t>75, 9211</t>
  </si>
  <si>
    <t>Jeffery J Murray, John F Murray</t>
  </si>
  <si>
    <t>Laura Beth LLC</t>
  </si>
  <si>
    <t>LAURA BETH</t>
  </si>
  <si>
    <t>LAURA BETH LLC</t>
  </si>
  <si>
    <t>Dana Conant LLC</t>
  </si>
  <si>
    <t>DANA CONANT</t>
  </si>
  <si>
    <t>DANA CONANT LLC</t>
  </si>
  <si>
    <t>DIRECTION</t>
  </si>
  <si>
    <t>PO BOX 3428, 4 GOOSEBERRY FARMS LANE</t>
  </si>
  <si>
    <t>MICHELE JEANNE</t>
  </si>
  <si>
    <t>JENNIFER ANNE</t>
  </si>
  <si>
    <t>P M J Inc</t>
  </si>
  <si>
    <t>OLIVIA CATHERINE</t>
  </si>
  <si>
    <t>P M J INC</t>
  </si>
  <si>
    <t>50 SUNSET BOULEVARD</t>
  </si>
  <si>
    <t>1530, 3463, 3465</t>
  </si>
  <si>
    <t>Jeremy Reposa, Mathew K Jackson, Peter A Reposa</t>
  </si>
  <si>
    <t>TM Lobstering LLC</t>
  </si>
  <si>
    <t>DEBBIE ANN</t>
  </si>
  <si>
    <t>TM LOBSTERING LLC</t>
  </si>
  <si>
    <t>24 CENTRE STREET</t>
  </si>
  <si>
    <t>Stefanos Kasselakis</t>
  </si>
  <si>
    <t>Celia S LLC</t>
  </si>
  <si>
    <t>CELIA S</t>
  </si>
  <si>
    <t>CELIA S LLC</t>
  </si>
  <si>
    <t>Edna May LLC</t>
  </si>
  <si>
    <t>EDNA MAY</t>
  </si>
  <si>
    <t>EDNA MAY LLC</t>
  </si>
  <si>
    <t>132 HERMAN MELVILLE BOULEVARD</t>
  </si>
  <si>
    <t>Jonathan F Williams</t>
  </si>
  <si>
    <t>REVOLUTION</t>
  </si>
  <si>
    <t>AMERICAN EAGLE</t>
  </si>
  <si>
    <t>William J Mulvey</t>
  </si>
  <si>
    <t>STORMY ELIZABETH</t>
  </si>
  <si>
    <t>WILLIAM J MULVEY</t>
  </si>
  <si>
    <t>317 OLD COACH ROAD</t>
  </si>
  <si>
    <t>CHARLESTOWN, RI 02813</t>
  </si>
  <si>
    <t>RACHEL LEAH</t>
  </si>
  <si>
    <t>PRUDENCE</t>
  </si>
  <si>
    <t>6 JENNIFER COURT</t>
  </si>
  <si>
    <t>NARRAGANSETT, RI 02882-4455</t>
  </si>
  <si>
    <t>Terminator Fisheries Inc</t>
  </si>
  <si>
    <t>RI9875W</t>
  </si>
  <si>
    <t>NIGHT PROWLER</t>
  </si>
  <si>
    <t>TERMINATOR FISHERIES INC</t>
  </si>
  <si>
    <t>23 CALIFORNIA ROAD</t>
  </si>
  <si>
    <t>Gary S Mataronas Jr.</t>
  </si>
  <si>
    <t>F/V Natalie &amp; Shawn LLC</t>
  </si>
  <si>
    <t>SOUTHPORT</t>
  </si>
  <si>
    <t>NATALIE &amp; SHAWN</t>
  </si>
  <si>
    <t>F/V NATALIE &amp; SHAWN LLC</t>
  </si>
  <si>
    <t>250 KNICKERBOCKER ROAD</t>
  </si>
  <si>
    <t>BOOTHBAY</t>
  </si>
  <si>
    <t>BOOTHBAY, ME 04537</t>
  </si>
  <si>
    <t>39494, 7718</t>
  </si>
  <si>
    <t>Jesse L Gamage, Sarah C Lauriat</t>
  </si>
  <si>
    <t>Boat Jim Dandy Inc</t>
  </si>
  <si>
    <t>JIM DANDY</t>
  </si>
  <si>
    <t>BOAT JIM DANDY INC</t>
  </si>
  <si>
    <t>447 SMITH NECK ROAD</t>
  </si>
  <si>
    <t>5616, 6756</t>
  </si>
  <si>
    <t>Christopher Paul Stowell, Frederick A Stowell</t>
  </si>
  <si>
    <t>Thomas A Lees</t>
  </si>
  <si>
    <t>MS3316BJ</t>
  </si>
  <si>
    <t>CHRISTINE SKIFF</t>
  </si>
  <si>
    <t>THOMAS A LEES</t>
  </si>
  <si>
    <t>PO BOX 513</t>
  </si>
  <si>
    <t>Jacob P Marshall</t>
  </si>
  <si>
    <t>MS3480BL</t>
  </si>
  <si>
    <t>GOLDEN HOURS SKIFF</t>
  </si>
  <si>
    <t>JACOB P MARSHALL</t>
  </si>
  <si>
    <t>24 SUFFOLK AVENUE</t>
  </si>
  <si>
    <t>DARTMOUTH</t>
  </si>
  <si>
    <t>DARTMOUTH, MA 02747</t>
  </si>
  <si>
    <t>MS2094BU</t>
  </si>
  <si>
    <t>NEVER ENOUGH</t>
  </si>
  <si>
    <t>JEFFERY J MURRAY</t>
  </si>
  <si>
    <t>MS9452BW</t>
  </si>
  <si>
    <t>14 NEW BEDFORD ROAD</t>
  </si>
  <si>
    <t>David J Bolton Jr</t>
  </si>
  <si>
    <t>HONI-DO</t>
  </si>
  <si>
    <t>DAVID J BOLTON</t>
  </si>
  <si>
    <t>354 ORCHARD STREET</t>
  </si>
  <si>
    <t>David J Bolton Jr.</t>
  </si>
  <si>
    <t>Charles W Long</t>
  </si>
  <si>
    <t>MS1002AC</t>
  </si>
  <si>
    <t>DOVER</t>
  </si>
  <si>
    <t>DIANA</t>
  </si>
  <si>
    <t>CHARLES W LONG</t>
  </si>
  <si>
    <t>121 WALPOLE STREET</t>
  </si>
  <si>
    <t>DOVER, MA 02030-1605</t>
  </si>
  <si>
    <t>Quitsa Fishing Inc</t>
  </si>
  <si>
    <t>SOLITUDE</t>
  </si>
  <si>
    <t>QUITSA FISHING INC</t>
  </si>
  <si>
    <t>1 STRIKERS WAY, PO BOX 32</t>
  </si>
  <si>
    <t>Christopher Andrew Mayhew</t>
  </si>
  <si>
    <t>Dennis J &amp; Robert Colbert Partnership</t>
  </si>
  <si>
    <t>MS0912DC</t>
  </si>
  <si>
    <t>STARCRAFT-2001</t>
  </si>
  <si>
    <t>DENNIS J COLBERT</t>
  </si>
  <si>
    <t>Samuel Duncan Fuller</t>
  </si>
  <si>
    <t>MARY ALICE</t>
  </si>
  <si>
    <t>SAMUEL DUNCAN FULLER</t>
  </si>
  <si>
    <t>255 CRANBERRY LANE</t>
  </si>
  <si>
    <t>Nantucket Sound Seafood Inc</t>
  </si>
  <si>
    <t>S CORPORATION</t>
  </si>
  <si>
    <t>MS9929BB</t>
  </si>
  <si>
    <t>FOXSEA</t>
  </si>
  <si>
    <t>NANTUCKET SOUND SEAFOOD INC</t>
  </si>
  <si>
    <t>515 SANFORD ROAD</t>
  </si>
  <si>
    <t>103, 35</t>
  </si>
  <si>
    <t>Allen W Rencurrel, Lori E Rencurrel</t>
  </si>
  <si>
    <t>MJT Fisheries Inc</t>
  </si>
  <si>
    <t>MS1286BX</t>
  </si>
  <si>
    <t>STARCRAFT SKIFF</t>
  </si>
  <si>
    <t>MJT FISHERIES INC</t>
  </si>
  <si>
    <t>61 PIERCE STREET</t>
  </si>
  <si>
    <t>1016, 39665</t>
  </si>
  <si>
    <t>Kenneth W Schneider, Tabitha M Schneider</t>
  </si>
  <si>
    <t>Olastup LLC</t>
  </si>
  <si>
    <t>MISS MADISON</t>
  </si>
  <si>
    <t>OLASTUP LLC</t>
  </si>
  <si>
    <t>282 MILL HILL ROAD</t>
  </si>
  <si>
    <t>SOUTH CHATHAM</t>
  </si>
  <si>
    <t>SOUTH CHATHAM, MA 02659</t>
  </si>
  <si>
    <t>Samuel J Lucarelli</t>
  </si>
  <si>
    <t>Todd D Goodell</t>
  </si>
  <si>
    <t>VINEYARD HAVEN</t>
  </si>
  <si>
    <t>KING FISHER</t>
  </si>
  <si>
    <t>TODD GOODELL</t>
  </si>
  <si>
    <t>36 FOREST AVENUE</t>
  </si>
  <si>
    <t>Nicholas B Wilbur</t>
  </si>
  <si>
    <t>LITLE FEAT</t>
  </si>
  <si>
    <t>NICHOLAS B WILBUR</t>
  </si>
  <si>
    <t>98 KINGS HIGHWAY</t>
  </si>
  <si>
    <t>Anthony Ponte</t>
  </si>
  <si>
    <t>RI421OU</t>
  </si>
  <si>
    <t xml:space="preserve">POINT JUDITH </t>
  </si>
  <si>
    <t>OCEAN JEM</t>
  </si>
  <si>
    <t>ANTHONY PONTE</t>
  </si>
  <si>
    <t>114 SANDS PLAINS TRAIL</t>
  </si>
  <si>
    <t>Anothony Ponte</t>
  </si>
  <si>
    <t>Patrick J Heaney</t>
  </si>
  <si>
    <t>VENTURE</t>
  </si>
  <si>
    <t>PATRICK J HEANEY</t>
  </si>
  <si>
    <t>66 GIRARD AVENUE UNIT 222</t>
  </si>
  <si>
    <t>Danny R Pronk</t>
  </si>
  <si>
    <t>MS6996BR</t>
  </si>
  <si>
    <t>THREE D'S SKIFF</t>
  </si>
  <si>
    <t>DANNY R PRONK</t>
  </si>
  <si>
    <t>40 VESPER LANE</t>
  </si>
  <si>
    <t>NANTUCKET</t>
  </si>
  <si>
    <t>NANTUCKET, MA 02556</t>
  </si>
  <si>
    <t>Mark R Curzake</t>
  </si>
  <si>
    <t>FISHING POLES</t>
  </si>
  <si>
    <t>MARK R CURZAKE</t>
  </si>
  <si>
    <t>1110 BROAD ROCK ROAD</t>
  </si>
  <si>
    <t>Estate Of Michael J Syslo</t>
  </si>
  <si>
    <t>LIVING TRUST</t>
  </si>
  <si>
    <t>Roccus</t>
  </si>
  <si>
    <t>4 Lobster Lane</t>
  </si>
  <si>
    <t>Chilmark</t>
  </si>
  <si>
    <t>Chilmark, MA 02535</t>
  </si>
  <si>
    <t>Janis J Syslo</t>
  </si>
  <si>
    <t>MORE MISERY</t>
  </si>
  <si>
    <t>Robert A Demasi</t>
  </si>
  <si>
    <t>JAMESTOWN</t>
  </si>
  <si>
    <t>INDECISION</t>
  </si>
  <si>
    <t>ROBERT A DEMASI</t>
  </si>
  <si>
    <t>4309 SOUTH COUNTY TRAIL</t>
  </si>
  <si>
    <t>David E Magee</t>
  </si>
  <si>
    <t>MS4980BD</t>
  </si>
  <si>
    <t>BOSTON WHALER SKIFF</t>
  </si>
  <si>
    <t>DAVID E MAGEE</t>
  </si>
  <si>
    <t>3 OLD BRANDT ISLAND ROAD</t>
  </si>
  <si>
    <t>MATTAPOISETT, MA 02739</t>
  </si>
  <si>
    <t>Raymond A Gale</t>
  </si>
  <si>
    <t>MARIAH</t>
  </si>
  <si>
    <t>RAYMOND A GALE</t>
  </si>
  <si>
    <t>242 LAMBERTS COVE ROAD</t>
  </si>
  <si>
    <t>VINEYARD HAVEN, MA 02568</t>
  </si>
  <si>
    <t>Whilden Fisheries LLC</t>
  </si>
  <si>
    <t>WICKFORD</t>
  </si>
  <si>
    <t>MATRIX</t>
  </si>
  <si>
    <t>WHILDEN FISHERIES LLC</t>
  </si>
  <si>
    <t>1026 TEN ROD ROAD</t>
  </si>
  <si>
    <t>NORTH KINGSTOWN, RI 02852</t>
  </si>
  <si>
    <t>4176, 48047</t>
  </si>
  <si>
    <t>Gage C Whilden, Harry F Whilden III</t>
  </si>
  <si>
    <t>Josiah J Rhys</t>
  </si>
  <si>
    <t>MS3570BM</t>
  </si>
  <si>
    <t>MARGIE SKIFF</t>
  </si>
  <si>
    <t>JOSIAH J RHYS</t>
  </si>
  <si>
    <t>PO BOX 524</t>
  </si>
  <si>
    <t>DEER ISLE</t>
  </si>
  <si>
    <t>DEER ISLE, ME 04626</t>
  </si>
  <si>
    <t>Jarrett Charles Drake</t>
  </si>
  <si>
    <t>MS3707BM</t>
  </si>
  <si>
    <t>MARION</t>
  </si>
  <si>
    <t>ENCOURAGER</t>
  </si>
  <si>
    <t>JARRETT CHARLES DRAKE</t>
  </si>
  <si>
    <t>PO BOX 624</t>
  </si>
  <si>
    <t>MARION, MA 02738-0624</t>
  </si>
  <si>
    <t>Benthic Mariner LLC</t>
  </si>
  <si>
    <t>BENTHIC MARINER</t>
  </si>
  <si>
    <t>BENTHIC MARINER LLC</t>
  </si>
  <si>
    <t>Richard R Lodge</t>
  </si>
  <si>
    <t>RI7201W</t>
  </si>
  <si>
    <t>KAYAK I</t>
  </si>
  <si>
    <t>RICHARD R LODGE</t>
  </si>
  <si>
    <t>90 RIVERVIEW DRIVE</t>
  </si>
  <si>
    <t>Christopher D Dearborn</t>
  </si>
  <si>
    <t>NEW LONDON</t>
  </si>
  <si>
    <t>CT</t>
  </si>
  <si>
    <t>POCAHONTAS</t>
  </si>
  <si>
    <t>CHRISTOPHER DEARBORN</t>
  </si>
  <si>
    <t>37 STURGES HIGHWAY</t>
  </si>
  <si>
    <t>WESTPORT, CT 06880</t>
  </si>
  <si>
    <t>F/V Maude Platt Inc</t>
  </si>
  <si>
    <t>SEAFOX</t>
  </si>
  <si>
    <t>F/V MAUDE PLATT INC</t>
  </si>
  <si>
    <t>Eulah Mcgrath LLC</t>
  </si>
  <si>
    <t>EULAH MCGRATH</t>
  </si>
  <si>
    <t>EULAH MCGRATH LLC</t>
  </si>
  <si>
    <t>Patrick T Duckworth</t>
  </si>
  <si>
    <t>RI8890D</t>
  </si>
  <si>
    <t>STELLA MARIS</t>
  </si>
  <si>
    <t>PATRICK T DUCKWORTH</t>
  </si>
  <si>
    <t>1611 KINGSTOWN ROAD</t>
  </si>
  <si>
    <t>Campanale Oysters Inc</t>
  </si>
  <si>
    <t>RI2520Y</t>
  </si>
  <si>
    <t>ROBERT C</t>
  </si>
  <si>
    <t>CAMPANALE OYSTERS INC</t>
  </si>
  <si>
    <t>119 DATONA AVENUE</t>
  </si>
  <si>
    <t>52501, 52692</t>
  </si>
  <si>
    <t>Deven Campanale, Domemic M Campanale</t>
  </si>
  <si>
    <t>MS9728BR</t>
  </si>
  <si>
    <t>BACKLASH</t>
  </si>
  <si>
    <t>SAMUEL J LUCARELLI</t>
  </si>
  <si>
    <t>137 MIDDLE STREET</t>
  </si>
  <si>
    <t>Two Dukes Inc</t>
  </si>
  <si>
    <t>TWO DUKES INC</t>
  </si>
  <si>
    <t>Manuel F Souza III</t>
  </si>
  <si>
    <t>SHERRY ANN</t>
  </si>
  <si>
    <t>MANUEL F SOUZA III</t>
  </si>
  <si>
    <t>PO BOX 742, 23 TROTTERS LANE</t>
  </si>
  <si>
    <t>NANTUCKET, MA 02554</t>
  </si>
  <si>
    <t>Perseverance Fisheries LLC</t>
  </si>
  <si>
    <t>PERSEVERANCE</t>
  </si>
  <si>
    <t>PERSEVERANCE FISHERIES INC</t>
  </si>
  <si>
    <t>Alexander Lewis Brewster</t>
  </si>
  <si>
    <t>SELECT</t>
  </si>
  <si>
    <t>MARK DARREN</t>
  </si>
  <si>
    <t>James Mataronas III</t>
  </si>
  <si>
    <t>RI6054W</t>
  </si>
  <si>
    <t>SAKONNET LOBSTER II</t>
  </si>
  <si>
    <t>JAMES MATARONAS III</t>
  </si>
  <si>
    <t>26 CALIFORNIA ROAD</t>
  </si>
  <si>
    <t>Derek Pascale</t>
  </si>
  <si>
    <t>RI8630GF</t>
  </si>
  <si>
    <t>CRISTINA FAITH</t>
  </si>
  <si>
    <t>DEREK A PASCALE</t>
  </si>
  <si>
    <t>42 TALL TIMBERS DRIVE</t>
  </si>
  <si>
    <t>RICHMOND</t>
  </si>
  <si>
    <t>RICHMOND, RI 02382</t>
  </si>
  <si>
    <t>Derek A Pascale</t>
  </si>
  <si>
    <t>NY1952KY</t>
  </si>
  <si>
    <t>Margaret Ann</t>
  </si>
  <si>
    <t>208 Church St</t>
  </si>
  <si>
    <t>Bradford</t>
  </si>
  <si>
    <t>Bradford, RI 02808</t>
  </si>
  <si>
    <t>Fred Edwin Emery</t>
  </si>
  <si>
    <t>US291848</t>
  </si>
  <si>
    <t>STRIPPER ONE</t>
  </si>
  <si>
    <t>FRED E EMERY</t>
  </si>
  <si>
    <t>903 COL LEDYARD HIGHWAY</t>
  </si>
  <si>
    <t>LEDYARD</t>
  </si>
  <si>
    <t>LEDYARD, CT 06339</t>
  </si>
  <si>
    <t>Fred  E Emery</t>
  </si>
  <si>
    <t>Anthony J Pribash</t>
  </si>
  <si>
    <t>MS9990X</t>
  </si>
  <si>
    <t>BUZZARDS BAY</t>
  </si>
  <si>
    <t>FISH N CHIPS</t>
  </si>
  <si>
    <t>ANTHONY J PRIBASH</t>
  </si>
  <si>
    <t>8 SHAWNEE DRIVE</t>
  </si>
  <si>
    <t>BUZZARDS BAY, MA 02532-4538</t>
  </si>
  <si>
    <t>Eric Gempp</t>
  </si>
  <si>
    <t>RI6502P</t>
  </si>
  <si>
    <t>HELEN G</t>
  </si>
  <si>
    <t>ERIC GEMPP</t>
  </si>
  <si>
    <t>PO BOX 53</t>
  </si>
  <si>
    <t>BLOCK ISLAND, RI 02807</t>
  </si>
  <si>
    <t>Patrick S Feeney</t>
  </si>
  <si>
    <t>ME206BE</t>
  </si>
  <si>
    <t>CUTLER</t>
  </si>
  <si>
    <t>FRAID KNOT</t>
  </si>
  <si>
    <t>PATRICK S FEENEY</t>
  </si>
  <si>
    <t>113 NUMBER NINE ROAD</t>
  </si>
  <si>
    <t>CUTLER, ME 04626</t>
  </si>
  <si>
    <t>Jason H Drake</t>
  </si>
  <si>
    <t>MS6991BR</t>
  </si>
  <si>
    <t>VOYAGER</t>
  </si>
  <si>
    <t>JASON H DRAKE</t>
  </si>
  <si>
    <t>PO BOX 267</t>
  </si>
  <si>
    <t>MS3601BP</t>
  </si>
  <si>
    <t>Sean M Leach</t>
  </si>
  <si>
    <t>MS3156BP</t>
  </si>
  <si>
    <t>JESSICA BETH SKIFF</t>
  </si>
  <si>
    <t>SEAN M LEACH</t>
  </si>
  <si>
    <t>433 GREAT WESTERN ROAD</t>
  </si>
  <si>
    <t>RI7602G</t>
  </si>
  <si>
    <t>AVENGER</t>
  </si>
  <si>
    <t>Amy Philbrick LLC</t>
  </si>
  <si>
    <t>AMY PHILBRICK</t>
  </si>
  <si>
    <t>AMY PHILBRICK LLC</t>
  </si>
  <si>
    <t>Mark H Jones and David T Champlin Jr Partners</t>
  </si>
  <si>
    <t>RI8863X</t>
  </si>
  <si>
    <t>BAY BREEZE SKIFF</t>
  </si>
  <si>
    <t>MARK H JONES</t>
  </si>
  <si>
    <t>105 WHITE PINES TRAIL</t>
  </si>
  <si>
    <t>1811, 8969</t>
  </si>
  <si>
    <t>David T Champlin Jr., Mark H Jones</t>
  </si>
  <si>
    <t>Sea King of Florida LLC</t>
  </si>
  <si>
    <t>MS1388BS</t>
  </si>
  <si>
    <t>1981 LEMA SKIFF</t>
  </si>
  <si>
    <t>SEA KING OF FLORIDA LLC</t>
  </si>
  <si>
    <t>Jo-Sea Enterprises</t>
  </si>
  <si>
    <t>RI1349S</t>
  </si>
  <si>
    <t>Edge Runner</t>
  </si>
  <si>
    <t>Jo-sea Enterprises, Inc</t>
  </si>
  <si>
    <t>74 Port Avenue</t>
  </si>
  <si>
    <t>Wakefield</t>
  </si>
  <si>
    <t>Wakefield, RI 02879</t>
  </si>
  <si>
    <t>14547, 1458</t>
  </si>
  <si>
    <t>David J Dykstra, Joanne  K Dykstra</t>
  </si>
  <si>
    <t>HELEN IRENE</t>
  </si>
  <si>
    <t>Sea Bag Fisheries Inc</t>
  </si>
  <si>
    <t>SEABAG III</t>
  </si>
  <si>
    <t>SEA BAG FISHERIES INC</t>
  </si>
  <si>
    <t>PO BOX 312</t>
  </si>
  <si>
    <t>SOUTH HARWICH</t>
  </si>
  <si>
    <t>SOUTH HARWICH, MA 02661</t>
  </si>
  <si>
    <t>Gregory Tomasian</t>
  </si>
  <si>
    <t>SUNNY JIM</t>
  </si>
  <si>
    <t>JAMES MATARONAS</t>
  </si>
  <si>
    <t>Marshall E &amp; Brooks B Carroll</t>
  </si>
  <si>
    <t>KATHIE C</t>
  </si>
  <si>
    <t>BROOKS B CARROLL</t>
  </si>
  <si>
    <t>36 BARTLETT WOODS</t>
  </si>
  <si>
    <t>42537, 7529</t>
  </si>
  <si>
    <t>Brooks B Carroll, Marshall E Carroll Jr.</t>
  </si>
  <si>
    <t>Lanny A Dellinger Jr</t>
  </si>
  <si>
    <t>RI1559T</t>
  </si>
  <si>
    <t>NO NAME</t>
  </si>
  <si>
    <t>LANNY A DELLINGER</t>
  </si>
  <si>
    <t>160 SNUFF MILL ROAD</t>
  </si>
  <si>
    <t>Lanny A Dellinger Jr.</t>
  </si>
  <si>
    <t>B &amp; E Marine Inc</t>
  </si>
  <si>
    <t>ELLEN JUNE</t>
  </si>
  <si>
    <t>B &amp; E MARINE INC</t>
  </si>
  <si>
    <t>3229 TOWER HILL ROAD</t>
  </si>
  <si>
    <t>5632, 5634</t>
  </si>
  <si>
    <t>Ellen Dodge, William A Mcelroy</t>
  </si>
  <si>
    <t>Michael W Karch</t>
  </si>
  <si>
    <t>BARNEGAT LIGHT</t>
  </si>
  <si>
    <t>ELIZA</t>
  </si>
  <si>
    <t>MICHAEL W KARCH</t>
  </si>
  <si>
    <t>31 MAYFLOWER DRIVE</t>
  </si>
  <si>
    <t>TUCKERTON</t>
  </si>
  <si>
    <t>TUCKERTON, NJ 08087</t>
  </si>
  <si>
    <t>Summit Offshore Ltd</t>
  </si>
  <si>
    <t>RI0935Y</t>
  </si>
  <si>
    <t>LITTLE TATER</t>
  </si>
  <si>
    <t>SUMMIT OFFSHORE LTD</t>
  </si>
  <si>
    <t>22 HARRISON STREET</t>
  </si>
  <si>
    <t>39503, 6236</t>
  </si>
  <si>
    <t>Ian Sylvestre, RUSSELL SYLVESTRE</t>
  </si>
  <si>
    <t>Susan Elizabeth Inc</t>
  </si>
  <si>
    <t>GERTRUDE H</t>
  </si>
  <si>
    <t>SUSAN ELIZABETH INC</t>
  </si>
  <si>
    <t>59 BROOK ROAD</t>
  </si>
  <si>
    <t>FALMOUTH</t>
  </si>
  <si>
    <t>FALMOUTH, ME 04105</t>
  </si>
  <si>
    <t>Sonny R Rich</t>
  </si>
  <si>
    <t>William H Taylor III</t>
  </si>
  <si>
    <t>COPIAGUE</t>
  </si>
  <si>
    <t>KEMOSABE</t>
  </si>
  <si>
    <t>WILLIAM H TAYLOR</t>
  </si>
  <si>
    <t>34 MANOR LANE</t>
  </si>
  <si>
    <t>COPIAGUE, NY 11726</t>
  </si>
  <si>
    <t>Cindy Lou Inc</t>
  </si>
  <si>
    <t>RI1821S</t>
  </si>
  <si>
    <t>CINDY LOU I</t>
  </si>
  <si>
    <t>CINDY LOU INC</t>
  </si>
  <si>
    <t>985 POINT JUDITH ROAD</t>
  </si>
  <si>
    <t>5596, 5598</t>
  </si>
  <si>
    <t>Cynthia L Duckworth, Edward T Duckworth Jr.</t>
  </si>
  <si>
    <t>John J Aldridge &amp; Anthony D Sosinski Partners</t>
  </si>
  <si>
    <t>ANNA MARY</t>
  </si>
  <si>
    <t>JOHN J ALDRIDGE III</t>
  </si>
  <si>
    <t>PO BOX 2323</t>
  </si>
  <si>
    <t>1869, 3203</t>
  </si>
  <si>
    <t>Anthony D Sosinski, John J Aldridge III</t>
  </si>
  <si>
    <t>Roscoe C Chase</t>
  </si>
  <si>
    <t>BRADY R</t>
  </si>
  <si>
    <t>ROSCOE C CHASE</t>
  </si>
  <si>
    <t>17 OAK BLUFF ROAD</t>
  </si>
  <si>
    <t>SAGAMORE BEACH</t>
  </si>
  <si>
    <t>SAGAMORE BEACH, MA 02562</t>
  </si>
  <si>
    <t>Roscoe C Chase III</t>
  </si>
  <si>
    <t>American Dream Fisheries Inc</t>
  </si>
  <si>
    <t>NEVER HOME SKIFF</t>
  </si>
  <si>
    <t>AMERICAN DREAM FISHERIES INC</t>
  </si>
  <si>
    <t>6 CAMEL STREET</t>
  </si>
  <si>
    <t>Albi Fishing Corp</t>
  </si>
  <si>
    <t>ALBI</t>
  </si>
  <si>
    <t>ALBI FISHING CORP</t>
  </si>
  <si>
    <t>Atlantic Queen</t>
  </si>
  <si>
    <t>Laura Beth, Llc</t>
  </si>
  <si>
    <t>158 Shattuck Way</t>
  </si>
  <si>
    <t>Newington</t>
  </si>
  <si>
    <t>Newington, NH 03801</t>
  </si>
  <si>
    <t>Shirley Ann Inc</t>
  </si>
  <si>
    <t>SHIRLEY ANN</t>
  </si>
  <si>
    <t>SHIRLEY ANN INC</t>
  </si>
  <si>
    <t>675 BRISTOL FERRY ROAD</t>
  </si>
  <si>
    <t>PORTSMOUTH, RI 02871-2006</t>
  </si>
  <si>
    <t>Luke Wheeler</t>
  </si>
  <si>
    <t>Ellis Fisheries LLC</t>
  </si>
  <si>
    <t>RI8890U</t>
  </si>
  <si>
    <t>SOMETHING DIFFERENT</t>
  </si>
  <si>
    <t>ELLIS FISHERIES LLC</t>
  </si>
  <si>
    <t>216A RICHMOND TOWNHOUSE ROAD</t>
  </si>
  <si>
    <t>CAROLINA</t>
  </si>
  <si>
    <t>CAROLINA, RI 02812</t>
  </si>
  <si>
    <t>Evan H Ellis</t>
  </si>
  <si>
    <t>Vafides Fisheries Inc</t>
  </si>
  <si>
    <t>DONNA JEAN II</t>
  </si>
  <si>
    <t>VAFIDES FISHERIES INC</t>
  </si>
  <si>
    <t>1750 MAIN STREET</t>
  </si>
  <si>
    <t>Paul G Vafides</t>
  </si>
  <si>
    <t>John W Garvey</t>
  </si>
  <si>
    <t>LEAH</t>
  </si>
  <si>
    <t>JOHN W GARVEY</t>
  </si>
  <si>
    <t>110 HEATHER HOLLOW DRIVE</t>
  </si>
  <si>
    <t>WAKEFIELD, RI 02879-5202</t>
  </si>
  <si>
    <t>Mark S Blaney</t>
  </si>
  <si>
    <t>RI4846N</t>
  </si>
  <si>
    <t>SILVERSHIP</t>
  </si>
  <si>
    <t>MARK S BLANEY</t>
  </si>
  <si>
    <t>392F GOOSEBURY ROAD</t>
  </si>
  <si>
    <t>F/V Menemsha Rose LLC</t>
  </si>
  <si>
    <t>MENEMSHA ROSE</t>
  </si>
  <si>
    <t>F/V MENEMSHA ROSE LLC</t>
  </si>
  <si>
    <t>Fredrick N Khedouri</t>
  </si>
  <si>
    <t>Kenneth M Sarvia</t>
  </si>
  <si>
    <t>RI0270X</t>
  </si>
  <si>
    <t>KENNETH M SARVIA</t>
  </si>
  <si>
    <t>8 BERKELEY STREET</t>
  </si>
  <si>
    <t>WEST WARWICK</t>
  </si>
  <si>
    <t>WEST WARWICK, RI 02893</t>
  </si>
  <si>
    <t>BROOKE C</t>
  </si>
  <si>
    <t>Daniel E Ferguson</t>
  </si>
  <si>
    <t>MS4322KA</t>
  </si>
  <si>
    <t>Dan Mullins Ii</t>
  </si>
  <si>
    <t>137 Berkley Street</t>
  </si>
  <si>
    <t>North Dartmouth</t>
  </si>
  <si>
    <t>North Dartmouth, MA 02747</t>
  </si>
  <si>
    <t>REBECCA ANN NAOMI</t>
  </si>
  <si>
    <t>Kevin Mello</t>
  </si>
  <si>
    <t>OCEAN HUNTER</t>
  </si>
  <si>
    <t>KEVIN MELLO</t>
  </si>
  <si>
    <t>681 OLD COUNTY ROAD</t>
  </si>
  <si>
    <t>Kevin M Mello</t>
  </si>
  <si>
    <t>Amy Michele LLC</t>
  </si>
  <si>
    <t>NH2481NJ</t>
  </si>
  <si>
    <t>GINGERSNAP</t>
  </si>
  <si>
    <t>AMY MICHELE LLC</t>
  </si>
  <si>
    <t>Round 2 Lobster CO Inc</t>
  </si>
  <si>
    <t>MCKINLEY</t>
  </si>
  <si>
    <t>ROUND 2 LOBSTER CO INC</t>
  </si>
  <si>
    <t>1708 STATE ROAD</t>
  </si>
  <si>
    <t>Robert M Duseau</t>
  </si>
  <si>
    <t>Great Ledge Fisheries LLC</t>
  </si>
  <si>
    <t>KRISTIN &amp; MICHAEL</t>
  </si>
  <si>
    <t>GREAT LEDGE FISHERIES LLC</t>
  </si>
  <si>
    <t>28 OAKWOOD DRIVE</t>
  </si>
  <si>
    <t>SOUTH PORTLAND</t>
  </si>
  <si>
    <t>SOUTH PORTLAND, ME 04106</t>
  </si>
  <si>
    <t>Jason B Mitschele</t>
  </si>
  <si>
    <t>Becky Lynne LLC</t>
  </si>
  <si>
    <t>BECKY LYNNE</t>
  </si>
  <si>
    <t>BECKY LYNNE LLC</t>
  </si>
  <si>
    <t>Excalibur LLC</t>
  </si>
  <si>
    <t>EXCALIBUR</t>
  </si>
  <si>
    <t>EXCALIBUR LLC</t>
  </si>
  <si>
    <t>Jfh Fisheries Inc</t>
  </si>
  <si>
    <t>JAMES &amp; MATTHEW</t>
  </si>
  <si>
    <t>JFH FISHERIES INC</t>
  </si>
  <si>
    <t>760 GRAVELLY HILL ROAD</t>
  </si>
  <si>
    <t>1263, 2533</t>
  </si>
  <si>
    <t>James F Haitz Jr., Karen A Haitz</t>
  </si>
  <si>
    <t>Jacqueline Robin LLC</t>
  </si>
  <si>
    <t>JACQUELINE ROBIN</t>
  </si>
  <si>
    <t>JACQUELINE ROBIN LLC</t>
  </si>
  <si>
    <t>Silver Fox Fisheries Inc</t>
  </si>
  <si>
    <t>ACES HIGH</t>
  </si>
  <si>
    <t>SILVER FOX FISHERIES INC</t>
  </si>
  <si>
    <t>15 WINTERBERRY ROAD</t>
  </si>
  <si>
    <t>Edward L McCaffrey Jr.</t>
  </si>
  <si>
    <t>TIMOTHY MICHAEL</t>
  </si>
  <si>
    <t>LIBERTY</t>
  </si>
  <si>
    <t>Sky Mackerel LLC</t>
  </si>
  <si>
    <t>MS1773BF</t>
  </si>
  <si>
    <t>2003 MARITIME SKIFF</t>
  </si>
  <si>
    <t>SKY MACKEREL LLC</t>
  </si>
  <si>
    <t>Jacquelyn St Thomas</t>
  </si>
  <si>
    <t>NATHANIEL LEE</t>
  </si>
  <si>
    <t>AMY MICHELE</t>
  </si>
  <si>
    <t>BARBARA ANN</t>
  </si>
  <si>
    <t>Diamond G Crab LLC</t>
  </si>
  <si>
    <t>DIAMOND GIRL</t>
  </si>
  <si>
    <t>DIAMOND G CRAB LLC</t>
  </si>
  <si>
    <t>Hannah Boden Corp</t>
  </si>
  <si>
    <t>WESTPORT ISLAND</t>
  </si>
  <si>
    <t>HANNAH BODEN</t>
  </si>
  <si>
    <t>HANNAH BODEN CORP</t>
  </si>
  <si>
    <t>1532, 1544</t>
  </si>
  <si>
    <t>Angelo Ciocca, Jonathan F Williams</t>
  </si>
  <si>
    <t>William Borges</t>
  </si>
  <si>
    <t>HOLLY JEAN</t>
  </si>
  <si>
    <t>WILLIAM BORGES</t>
  </si>
  <si>
    <t>PO BOX 3392</t>
  </si>
  <si>
    <t>Fishing Vessel Old Speck LLC</t>
  </si>
  <si>
    <t>ME21EKG</t>
  </si>
  <si>
    <t>NEWFIE STAR</t>
  </si>
  <si>
    <t>FISHING VESSEL OLD SPECK LLC</t>
  </si>
  <si>
    <t>36 WOODMONT STREET</t>
  </si>
  <si>
    <t>PORTLAND, ME 04102</t>
  </si>
  <si>
    <t>Willis M Spear III</t>
  </si>
  <si>
    <t>MS6898BG</t>
  </si>
  <si>
    <t>MISS FORTUNE</t>
  </si>
  <si>
    <t>TYE F VECCHIONE</t>
  </si>
  <si>
    <t>Paul Leuvelink</t>
  </si>
  <si>
    <t>MS4131AX</t>
  </si>
  <si>
    <t>WESTPORT POINT</t>
  </si>
  <si>
    <t>REBECCA ANN</t>
  </si>
  <si>
    <t>PAUL LEUVELINK</t>
  </si>
  <si>
    <t>PO BOX 263</t>
  </si>
  <si>
    <t>WESTPORT POINT, MA 02791</t>
  </si>
  <si>
    <t>RI4162S</t>
  </si>
  <si>
    <t>SWEET MISERY</t>
  </si>
  <si>
    <t>SUTTON ENTERPRISES LLC</t>
  </si>
  <si>
    <t>Benjamin K Morgan</t>
  </si>
  <si>
    <t>MS1220BM</t>
  </si>
  <si>
    <t>LOBSTER MOBSTER</t>
  </si>
  <si>
    <t>BENJAMIN K MORGAN</t>
  </si>
  <si>
    <t>PO BOX 1748</t>
  </si>
  <si>
    <t>WEST CHATHAM</t>
  </si>
  <si>
    <t>WEST CHATHAM, MA 02669</t>
  </si>
  <si>
    <t>MS2891BJ</t>
  </si>
  <si>
    <t>BLACK EARL</t>
  </si>
  <si>
    <t>Ebben T Howarth</t>
  </si>
  <si>
    <t>RI3218D</t>
  </si>
  <si>
    <t>MADELINE VINCA</t>
  </si>
  <si>
    <t>EBBEN T HOWARTH</t>
  </si>
  <si>
    <t>PO BOX 607</t>
  </si>
  <si>
    <t>James R Sjolund</t>
  </si>
  <si>
    <t>JULIE ALICE</t>
  </si>
  <si>
    <t>JAMES R SJOLUND</t>
  </si>
  <si>
    <t>6 PARKER STREET</t>
  </si>
  <si>
    <t>Kurt W Martin</t>
  </si>
  <si>
    <t>TIME BANDIT</t>
  </si>
  <si>
    <t>KURT W MARTIN</t>
  </si>
  <si>
    <t>43 RAYBER ROAD</t>
  </si>
  <si>
    <t>Seth Macinko</t>
  </si>
  <si>
    <t>RI6531K</t>
  </si>
  <si>
    <t>Lowtide</t>
  </si>
  <si>
    <t>PO Box 1551</t>
  </si>
  <si>
    <t>Kingston</t>
  </si>
  <si>
    <t>Kingston, RI 02881</t>
  </si>
  <si>
    <t>F/V MICHAEL AND KRISTEN INC</t>
  </si>
  <si>
    <t>MICHAEL AND KRISTEN</t>
  </si>
  <si>
    <t>36 BUSHY ISLE</t>
  </si>
  <si>
    <t>Cove Fishing Corp</t>
  </si>
  <si>
    <t>GROWLER</t>
  </si>
  <si>
    <t>COVE FISHING CORP</t>
  </si>
  <si>
    <t>Otto C Osmers</t>
  </si>
  <si>
    <t>RIGHT STUFF</t>
  </si>
  <si>
    <t>OTTO C OSMERS</t>
  </si>
  <si>
    <t>77 MIDDLE ROAD</t>
  </si>
  <si>
    <t>Christopher O Osmers</t>
  </si>
  <si>
    <t>Samuel Nicolosi</t>
  </si>
  <si>
    <t>SERENE</t>
  </si>
  <si>
    <t>SAMUEL NICOLOSI</t>
  </si>
  <si>
    <t>52 BRANDT ISLAND ROAD</t>
  </si>
  <si>
    <t>Alexander Perkins</t>
  </si>
  <si>
    <t>RI1993AP</t>
  </si>
  <si>
    <t>FREJA</t>
  </si>
  <si>
    <t>ALEXANDER V PERKINS</t>
  </si>
  <si>
    <t>603 E AVE</t>
  </si>
  <si>
    <t xml:space="preserve">PAWTUCKET </t>
  </si>
  <si>
    <t>PAWTUCKET, RI 02860</t>
  </si>
  <si>
    <t>Sakonnet Point Fisheries LLC</t>
  </si>
  <si>
    <t>RI5599X</t>
  </si>
  <si>
    <t>CAILYN AND MAREN</t>
  </si>
  <si>
    <t>SAKONNET POINT FISHERIES LLC</t>
  </si>
  <si>
    <t>265 LONG HIGHWAY</t>
  </si>
  <si>
    <t>Gregory J Mataronas Sr.</t>
  </si>
  <si>
    <t>Thomas Eckardt</t>
  </si>
  <si>
    <t>NY7565GK</t>
  </si>
  <si>
    <t>CLAM BOAT</t>
  </si>
  <si>
    <t>THOMAS ECKARDT</t>
  </si>
  <si>
    <t>PO BOX 1064</t>
  </si>
  <si>
    <t>Thomas Earl Eckardt</t>
  </si>
  <si>
    <t>Harvest Moon LLC</t>
  </si>
  <si>
    <t>RI2090R</t>
  </si>
  <si>
    <t>HARVEST MOON</t>
  </si>
  <si>
    <t>HARVEST MOON LLC</t>
  </si>
  <si>
    <t>14 LAKESIDE DRIVE</t>
  </si>
  <si>
    <t>John E Fish Jr.</t>
  </si>
  <si>
    <t>Stephen W Larsen</t>
  </si>
  <si>
    <t>MS2574ST</t>
  </si>
  <si>
    <t>ESTHERS PRIDE</t>
  </si>
  <si>
    <t>STEPHEN W LARSEN</t>
  </si>
  <si>
    <t>104 HAMMETT LANE</t>
  </si>
  <si>
    <t>Martha's Vineyard Fishermen's Preservation Trust Inc</t>
  </si>
  <si>
    <t>MS2807BJ</t>
  </si>
  <si>
    <t>SANDRA ANNE SKIFF</t>
  </si>
  <si>
    <t>MARTHA'S VINEYARD FISHERMEN'S PRES TRST</t>
  </si>
  <si>
    <t>PO BOX 96</t>
  </si>
  <si>
    <t>MENEMSHA, MA 02552</t>
  </si>
  <si>
    <t>Wesley C Brighton</t>
  </si>
  <si>
    <t>Lauren Sue Inc</t>
  </si>
  <si>
    <t>KRISTEN J</t>
  </si>
  <si>
    <t>LAUREN SUE INC</t>
  </si>
  <si>
    <t>Mark H Jones</t>
  </si>
  <si>
    <t>Dudley Fisheries LLC</t>
  </si>
  <si>
    <t>RI5533G</t>
  </si>
  <si>
    <t>ATLANTIC PEARL</t>
  </si>
  <si>
    <t>DUDLEY FISHERIES LLC</t>
  </si>
  <si>
    <t>26 MAIZE DRIVE</t>
  </si>
  <si>
    <t>Scott Dudley</t>
  </si>
  <si>
    <t>William &amp; William C Martin Partners</t>
  </si>
  <si>
    <t>RISKY BUSINESS</t>
  </si>
  <si>
    <t>WILLIAM C MARTIN</t>
  </si>
  <si>
    <t>PO BOX 765</t>
  </si>
  <si>
    <t>NORTH EASTHAM</t>
  </si>
  <si>
    <t>NORTH EASTHAM, MA 02568</t>
  </si>
  <si>
    <t>13161, 2394</t>
  </si>
  <si>
    <t>William C Martin, William Martin</t>
  </si>
  <si>
    <t>Martha Elizabeth Holdings LLC</t>
  </si>
  <si>
    <t>MS1906WB</t>
  </si>
  <si>
    <t>MARTHA ELIZABETH</t>
  </si>
  <si>
    <t>MARTHA ELIZABETH HOLDINGS LLC</t>
  </si>
  <si>
    <t>Fredette Fisheries Inc</t>
  </si>
  <si>
    <t>THREE SONS</t>
  </si>
  <si>
    <t>FREDETTE FISHERIES INC</t>
  </si>
  <si>
    <t>PO BOX 1236</t>
  </si>
  <si>
    <t>14709, 6444</t>
  </si>
  <si>
    <t>Carleen Baker Fredette, Wayne Fredette</t>
  </si>
  <si>
    <t>Walter R Carroll Jr</t>
  </si>
  <si>
    <t>WARWICK</t>
  </si>
  <si>
    <t>DELIVERANCE</t>
  </si>
  <si>
    <t>WALTER R CARROLL JR</t>
  </si>
  <si>
    <t>11 LIGHTHOUSE LANE</t>
  </si>
  <si>
    <t>WARWICK, RI 02889</t>
  </si>
  <si>
    <t>Walter  R Carroll Jr.</t>
  </si>
  <si>
    <t>MISTER MARCO</t>
  </si>
  <si>
    <t>NH2481NL</t>
  </si>
  <si>
    <t>STORM DANCER</t>
  </si>
  <si>
    <t>MS7555BD</t>
  </si>
  <si>
    <t>MICHAEL J SKIFF</t>
  </si>
  <si>
    <t>L &amp; G Fisheries Inc</t>
  </si>
  <si>
    <t>ENDEAVOUR</t>
  </si>
  <si>
    <t>L &amp; G FISHERIES INC</t>
  </si>
  <si>
    <t>108 SOUTH OF COMMONS ROAD</t>
  </si>
  <si>
    <t>Peter Mendonca</t>
  </si>
  <si>
    <t>Ocean Pride Corporation</t>
  </si>
  <si>
    <t>ANGELA MICHELLE</t>
  </si>
  <si>
    <t>OCEAN PRIDE CORPORATION</t>
  </si>
  <si>
    <t>18 CATAMOUNT ROAD</t>
  </si>
  <si>
    <t>NORTHWOOD</t>
  </si>
  <si>
    <t>NORTHWOOD, NH 03261</t>
  </si>
  <si>
    <t>Fanel Dobre</t>
  </si>
  <si>
    <t>GLADYS ELAINE</t>
  </si>
  <si>
    <t>John S &amp; Nancy A Northup</t>
  </si>
  <si>
    <t>ERICKA</t>
  </si>
  <si>
    <t>JOHN S NORTHUP</t>
  </si>
  <si>
    <t>351 SYCAMORE LANE</t>
  </si>
  <si>
    <t>WAKEFIELD, RI 02879-5325</t>
  </si>
  <si>
    <t>12244, 2038</t>
  </si>
  <si>
    <t>John S Northup, Nancy Northup</t>
  </si>
  <si>
    <t>Zachary A St Ours</t>
  </si>
  <si>
    <t>RI5487K</t>
  </si>
  <si>
    <t>SHERRI-LYNN</t>
  </si>
  <si>
    <t>ZACHARY A ST OURS</t>
  </si>
  <si>
    <t>PO BOX 1013, 5 OLD FERRY ROAD</t>
  </si>
  <si>
    <t>RI9831U</t>
  </si>
  <si>
    <t>MANDRAKE</t>
  </si>
  <si>
    <t>William C Martin</t>
  </si>
  <si>
    <t>RELENTLESS</t>
  </si>
  <si>
    <t>14 HIDDEN POND CIRCLE</t>
  </si>
  <si>
    <t>Matteus G Scheffer</t>
  </si>
  <si>
    <t>MARY KNIGHT</t>
  </si>
  <si>
    <t>MATTEUS SCHEFFER</t>
  </si>
  <si>
    <t>PO BOX 1228</t>
  </si>
  <si>
    <t>WST TISBURY</t>
  </si>
  <si>
    <t>WST TISBURY, MA 02575</t>
  </si>
  <si>
    <t>Matteus Scheffer</t>
  </si>
  <si>
    <t>Roy A Knight</t>
  </si>
  <si>
    <t>SOUTH HARPSWELL</t>
  </si>
  <si>
    <t>PIONEER</t>
  </si>
  <si>
    <t>ROY A KNIGHT</t>
  </si>
  <si>
    <t>126 KNIGHT WAY, PO BOX 126</t>
  </si>
  <si>
    <t>SOUTH HARPSWELL, ME 04079-0126</t>
  </si>
  <si>
    <t>MISS FREYA</t>
  </si>
  <si>
    <t>Bridget M Inc</t>
  </si>
  <si>
    <t>MS7279ZG</t>
  </si>
  <si>
    <t>INTIMIDATOR</t>
  </si>
  <si>
    <t>BRIDGET M INC</t>
  </si>
  <si>
    <t>194 CUSHMAN ROAD</t>
  </si>
  <si>
    <t>Thomas Tomkiewicz</t>
  </si>
  <si>
    <t>MS9158BK</t>
  </si>
  <si>
    <t>BEAST OF BURDEN</t>
  </si>
  <si>
    <t>MS9860BT</t>
  </si>
  <si>
    <t>RU-260</t>
  </si>
  <si>
    <t>RI24108</t>
  </si>
  <si>
    <t>SAUDERSTOWN</t>
  </si>
  <si>
    <t>NO NAME 2</t>
  </si>
  <si>
    <t>LANNY DELLINGER</t>
  </si>
  <si>
    <t>SAUDERSTOWN, RI 02874</t>
  </si>
  <si>
    <t>Samuel W Pickard</t>
  </si>
  <si>
    <t>MS2390BX</t>
  </si>
  <si>
    <t>WELLFLEET</t>
  </si>
  <si>
    <t>REBEL</t>
  </si>
  <si>
    <t>SAMUEL W PICKARD</t>
  </si>
  <si>
    <t>2348 ROUTE 6, PO BOX 817</t>
  </si>
  <si>
    <t>WELLFLEET, MA 02667</t>
  </si>
  <si>
    <t>ABC Lobster Inc</t>
  </si>
  <si>
    <t>MISS STACIE</t>
  </si>
  <si>
    <t>ABC LOBSTER INC</t>
  </si>
  <si>
    <t>PO BOX 750</t>
  </si>
  <si>
    <t>4888, 5652</t>
  </si>
  <si>
    <t>Albert B Christopher Jr., Anne M Christopher</t>
  </si>
  <si>
    <t>Jason Robert Hyora</t>
  </si>
  <si>
    <t>WILDWOOD</t>
  </si>
  <si>
    <t>JASON R HYORA</t>
  </si>
  <si>
    <t>47 LIME HILL ROAD</t>
  </si>
  <si>
    <t>RI1155V</t>
  </si>
  <si>
    <t>LILY &amp; ELLIE</t>
  </si>
  <si>
    <t>1 HEMTAGE ROAD</t>
  </si>
  <si>
    <t>NH2474BV</t>
  </si>
  <si>
    <t>UNNAMED SKIFF #2</t>
  </si>
  <si>
    <t>MS3437BM</t>
  </si>
  <si>
    <t>JANA MARIE SKIFF</t>
  </si>
  <si>
    <t>AMY SHAFMASTER</t>
  </si>
  <si>
    <t>Queens River Fisheries Inc</t>
  </si>
  <si>
    <t>CRUSTACEAN (HR)</t>
  </si>
  <si>
    <t>QUEEN'S RIVER FISHERIES INC</t>
  </si>
  <si>
    <t>3 SHERWOOD DRIVE</t>
  </si>
  <si>
    <t>STONINGTON, CT 06378</t>
  </si>
  <si>
    <t>Robert C Smith Jr.</t>
  </si>
  <si>
    <t>MS6022BR</t>
  </si>
  <si>
    <t>SARETTA SKIFF</t>
  </si>
  <si>
    <t>FV GENESIS LLC</t>
  </si>
  <si>
    <t>ME3618Z</t>
  </si>
  <si>
    <t>30 HARDING AVENUE</t>
  </si>
  <si>
    <t>40129, 51177</t>
  </si>
  <si>
    <t>Joseph p Clancy III, Taylor Apollonio</t>
  </si>
  <si>
    <t>Jana Marie LLC</t>
  </si>
  <si>
    <t>JANA MARIE</t>
  </si>
  <si>
    <t>JANA MARIE LLC</t>
  </si>
  <si>
    <t>Hunter E Major</t>
  </si>
  <si>
    <t>ILLUSION</t>
  </si>
  <si>
    <t>HUNTER E MAJOR</t>
  </si>
  <si>
    <t>22 HATHAWAY STREET</t>
  </si>
  <si>
    <t>fairhaven</t>
  </si>
  <si>
    <t>fairhaven, MA 02719</t>
  </si>
  <si>
    <t>VALKYRIE</t>
  </si>
  <si>
    <t>HUNTER T LEES</t>
  </si>
  <si>
    <t>37 BAY STREET, PO BOX 513</t>
  </si>
  <si>
    <t>Christopher J Stien</t>
  </si>
  <si>
    <t>MERLIN</t>
  </si>
  <si>
    <t>CHRISTOPHER J STIEN</t>
  </si>
  <si>
    <t>PO BOX 131</t>
  </si>
  <si>
    <t>MISS ELLA</t>
  </si>
  <si>
    <t>RI4205W</t>
  </si>
  <si>
    <t>Ro-z-lu Iv</t>
  </si>
  <si>
    <t>14 Wood Avenue</t>
  </si>
  <si>
    <t>Everett H Poole</t>
  </si>
  <si>
    <t>MS4061BB</t>
  </si>
  <si>
    <t>HERSELF</t>
  </si>
  <si>
    <t>EVERETT H POOLE</t>
  </si>
  <si>
    <t>7 BUMBLE BEE HILL</t>
  </si>
  <si>
    <t>Christopher Paul Stowell</t>
  </si>
  <si>
    <t>DUSKY SKIFF</t>
  </si>
  <si>
    <t>CHRISTOPHER P STOWELL</t>
  </si>
  <si>
    <t>370 OLD WESTPORT ROAD</t>
  </si>
  <si>
    <t>F/V Jeanne Marie Ltd</t>
  </si>
  <si>
    <t>RI4292V</t>
  </si>
  <si>
    <t>JEANNIE</t>
  </si>
  <si>
    <t>F/V JEANNE MARIE LTD</t>
  </si>
  <si>
    <t>PO BOX 751</t>
  </si>
  <si>
    <t>6432, 6434</t>
  </si>
  <si>
    <t>Joseph A Fallon, Rachele M Fallon</t>
  </si>
  <si>
    <t>Benthic Harvester LLC</t>
  </si>
  <si>
    <t>BENTHIC HARVESTER</t>
  </si>
  <si>
    <t>BENTHIC HARVESTER LLC</t>
  </si>
  <si>
    <t>NEW BEDFORD, MA 02470</t>
  </si>
  <si>
    <t>Gary S Mataronas Jr</t>
  </si>
  <si>
    <t>Night Prowler</t>
  </si>
  <si>
    <t>23 California Road</t>
  </si>
  <si>
    <t>Little Compton</t>
  </si>
  <si>
    <t>Little Compton, RI 02837</t>
  </si>
  <si>
    <t>Evelyn, Victor, And David Demski Partners</t>
  </si>
  <si>
    <t>ROUNDABOUT</t>
  </si>
  <si>
    <t>DAVID N DEMSKI</t>
  </si>
  <si>
    <t>3 EDDY ROAD</t>
  </si>
  <si>
    <t>11022, 11024, 11026</t>
  </si>
  <si>
    <t>David N Demski, Evelyn J Demski, Victor E Demski</t>
  </si>
  <si>
    <t>John E Curzake III</t>
  </si>
  <si>
    <t>RI4808C</t>
  </si>
  <si>
    <t>SEA KINDE</t>
  </si>
  <si>
    <t>JOHN E CURZAKE III</t>
  </si>
  <si>
    <t>298 MOONSTONE BEACH ROAD</t>
  </si>
  <si>
    <t>MS0517SL</t>
  </si>
  <si>
    <t>2002 HOMEMADE</t>
  </si>
  <si>
    <t>Hard Labor Lobster Company Inc</t>
  </si>
  <si>
    <t>MS8450BT</t>
  </si>
  <si>
    <t>HARD LABOR</t>
  </si>
  <si>
    <t>HARD LABOR LOBSTER CO INC</t>
  </si>
  <si>
    <t>439 DRIFT ROAD</t>
  </si>
  <si>
    <t>Benjamin Leuvelink</t>
  </si>
  <si>
    <t>TERMINATOR</t>
  </si>
  <si>
    <t>GARY S MATARONAS JR</t>
  </si>
  <si>
    <t>MS4674BJ</t>
  </si>
  <si>
    <t>FISHIN ADDICTION</t>
  </si>
  <si>
    <t>David R Mallowes</t>
  </si>
  <si>
    <t>HAKUNA MATATA</t>
  </si>
  <si>
    <t>DAVID R MALLOWES</t>
  </si>
  <si>
    <t>19 OCEANVIEW TERRACE</t>
  </si>
  <si>
    <t>Paul C Mcdonald</t>
  </si>
  <si>
    <t>SHEARWATER</t>
  </si>
  <si>
    <t>PAUL C MCDONALD</t>
  </si>
  <si>
    <t>PO BOX 1876</t>
  </si>
  <si>
    <t>CT1004AY</t>
  </si>
  <si>
    <t>SARAH JEAN</t>
  </si>
  <si>
    <t>903 COLONEL LEDYARD HIGHWAY</t>
  </si>
  <si>
    <t>E &amp; E Bottom Line Inc</t>
  </si>
  <si>
    <t>GOOSE</t>
  </si>
  <si>
    <t>E &amp; E BOTTOM LINE INC</t>
  </si>
  <si>
    <t>898 DRIFT ROAD</t>
  </si>
  <si>
    <t>46680, 6472</t>
  </si>
  <si>
    <t>Michael R Emond, Roger Lucien Emond</t>
  </si>
  <si>
    <t>James E Dawson</t>
  </si>
  <si>
    <t>VA8559BS</t>
  </si>
  <si>
    <t>CHINCOTEAGUE</t>
  </si>
  <si>
    <t>VA</t>
  </si>
  <si>
    <t>SALACIA</t>
  </si>
  <si>
    <t>JAMES E DAWSON</t>
  </si>
  <si>
    <t>3008 RIDGE ROAD</t>
  </si>
  <si>
    <t>CHINCOTEAGUE, VA 23336</t>
  </si>
  <si>
    <t>MS8868BK</t>
  </si>
  <si>
    <t>MISS MOLLY</t>
  </si>
  <si>
    <t>Matthew J Maderia</t>
  </si>
  <si>
    <t>MATTHEW J MADERIA</t>
  </si>
  <si>
    <t>36 PELLEGRINO ROAD</t>
  </si>
  <si>
    <t>STONINGTON, CT 06937</t>
  </si>
  <si>
    <t>Frank And Diane S Morelli Partnership</t>
  </si>
  <si>
    <t>MOONLIGHTER</t>
  </si>
  <si>
    <t>FRANK MORELLI</t>
  </si>
  <si>
    <t>7 STALLER BOULEVARD</t>
  </si>
  <si>
    <t>10220, 10222</t>
  </si>
  <si>
    <t>Diane S Morelli, Frank Morelli</t>
  </si>
  <si>
    <t>Bryce Avrey Briggs</t>
  </si>
  <si>
    <t>RI0935K</t>
  </si>
  <si>
    <t>BARBARA B</t>
  </si>
  <si>
    <t>BRYCE A BRIGGS</t>
  </si>
  <si>
    <t>673 LAFAYETTE ROAD</t>
  </si>
  <si>
    <t>STRT1</t>
  </si>
  <si>
    <t>STRT2</t>
  </si>
  <si>
    <t>ZIP2</t>
  </si>
  <si>
    <t>PERMIT_STATUS</t>
  </si>
  <si>
    <t>A1_20</t>
  </si>
  <si>
    <t>A2_20</t>
  </si>
  <si>
    <t>A3_20</t>
  </si>
  <si>
    <t>A4_20</t>
  </si>
  <si>
    <t>A5_20</t>
  </si>
  <si>
    <t>AOC_20</t>
  </si>
  <si>
    <t>04562</t>
  </si>
  <si>
    <t>-</t>
  </si>
  <si>
    <t>1</t>
  </si>
  <si>
    <t>02740</t>
  </si>
  <si>
    <t>309</t>
  </si>
  <si>
    <t>02645</t>
  </si>
  <si>
    <t>45</t>
  </si>
  <si>
    <t>673750</t>
  </si>
  <si>
    <t>02874</t>
  </si>
  <si>
    <t>586</t>
  </si>
  <si>
    <t>1601</t>
  </si>
  <si>
    <t>668419</t>
  </si>
  <si>
    <t>02882</t>
  </si>
  <si>
    <t>416</t>
  </si>
  <si>
    <t>264</t>
  </si>
  <si>
    <t>620696</t>
  </si>
  <si>
    <t>02744</t>
  </si>
  <si>
    <t>8</t>
  </si>
  <si>
    <t>937288</t>
  </si>
  <si>
    <t>ALISON ROSE</t>
  </si>
  <si>
    <t>59 LONG HIGHWAY</t>
  </si>
  <si>
    <t>02837</t>
  </si>
  <si>
    <t>ALISON ROSE INC</t>
  </si>
  <si>
    <t>1505</t>
  </si>
  <si>
    <t>982482</t>
  </si>
  <si>
    <t>02880</t>
  </si>
  <si>
    <t>799</t>
  </si>
  <si>
    <t>2</t>
  </si>
  <si>
    <t>686438</t>
  </si>
  <si>
    <t>02878</t>
  </si>
  <si>
    <t>6</t>
  </si>
  <si>
    <t>697569</t>
  </si>
  <si>
    <t>03801</t>
  </si>
  <si>
    <t>2823</t>
  </si>
  <si>
    <t>1832</t>
  </si>
  <si>
    <t>1038300</t>
  </si>
  <si>
    <t>1938</t>
  </si>
  <si>
    <t>1092315</t>
  </si>
  <si>
    <t>03261</t>
  </si>
  <si>
    <t>86</t>
  </si>
  <si>
    <t>1306</t>
  </si>
  <si>
    <t>480</t>
  </si>
  <si>
    <t>650046</t>
  </si>
  <si>
    <t>02879</t>
  </si>
  <si>
    <t>1926</t>
  </si>
  <si>
    <t>466</t>
  </si>
  <si>
    <t>663592</t>
  </si>
  <si>
    <t>11954</t>
  </si>
  <si>
    <t>JOHN J ALDRIDGE</t>
  </si>
  <si>
    <t>667</t>
  </si>
  <si>
    <t>1000</t>
  </si>
  <si>
    <t>02892</t>
  </si>
  <si>
    <t>02813</t>
  </si>
  <si>
    <t>550388</t>
  </si>
  <si>
    <t>LAURA BETH, LLC</t>
  </si>
  <si>
    <t>1767 CENTRAL PARK AVE STE 14</t>
  </si>
  <si>
    <t>10710</t>
  </si>
  <si>
    <t>400</t>
  </si>
  <si>
    <t>600</t>
  </si>
  <si>
    <t>289</t>
  </si>
  <si>
    <t>539041</t>
  </si>
  <si>
    <t>07731</t>
  </si>
  <si>
    <t>7</t>
  </si>
  <si>
    <t>1200</t>
  </si>
  <si>
    <t>150</t>
  </si>
  <si>
    <t>02633</t>
  </si>
  <si>
    <t>3</t>
  </si>
  <si>
    <t>693373</t>
  </si>
  <si>
    <t>4455</t>
  </si>
  <si>
    <t>233</t>
  </si>
  <si>
    <t>1940</t>
  </si>
  <si>
    <t>02852</t>
  </si>
  <si>
    <t>800</t>
  </si>
  <si>
    <t>4</t>
  </si>
  <si>
    <t>601</t>
  </si>
  <si>
    <t>1739</t>
  </si>
  <si>
    <t>1145626</t>
  </si>
  <si>
    <t>538431</t>
  </si>
  <si>
    <t>BENTHIC HARVSTER</t>
  </si>
  <si>
    <t>02470</t>
  </si>
  <si>
    <t>801</t>
  </si>
  <si>
    <t>618132</t>
  </si>
  <si>
    <t>202</t>
  </si>
  <si>
    <t>554302</t>
  </si>
  <si>
    <t>04062</t>
  </si>
  <si>
    <t>218</t>
  </si>
  <si>
    <t>02554</t>
  </si>
  <si>
    <t>02739</t>
  </si>
  <si>
    <t>1277580</t>
  </si>
  <si>
    <t>02562</t>
  </si>
  <si>
    <t>645</t>
  </si>
  <si>
    <t>627165</t>
  </si>
  <si>
    <t>1634</t>
  </si>
  <si>
    <t>660604</t>
  </si>
  <si>
    <t>02808</t>
  </si>
  <si>
    <t>516</t>
  </si>
  <si>
    <t>1547</t>
  </si>
  <si>
    <t>1046913</t>
  </si>
  <si>
    <t>04547</t>
  </si>
  <si>
    <t>172</t>
  </si>
  <si>
    <t>1027964</t>
  </si>
  <si>
    <t>679879</t>
  </si>
  <si>
    <t>1943</t>
  </si>
  <si>
    <t>02719</t>
  </si>
  <si>
    <t>315</t>
  </si>
  <si>
    <t>02382</t>
  </si>
  <si>
    <t>364</t>
  </si>
  <si>
    <t>602926</t>
  </si>
  <si>
    <t>06378</t>
  </si>
  <si>
    <t>257</t>
  </si>
  <si>
    <t>638527</t>
  </si>
  <si>
    <t>3400</t>
  </si>
  <si>
    <t>914504</t>
  </si>
  <si>
    <t>444 WEST MAIN ROAD</t>
  </si>
  <si>
    <t>ROSWELL B PERKINS</t>
  </si>
  <si>
    <t>134</t>
  </si>
  <si>
    <t>DAN MULLINS II</t>
  </si>
  <si>
    <t>137 BERKLEY STREET</t>
  </si>
  <si>
    <t>02747</t>
  </si>
  <si>
    <t>DANIEL E FERGUSON</t>
  </si>
  <si>
    <t>929319</t>
  </si>
  <si>
    <t>1834</t>
  </si>
  <si>
    <t>607048</t>
  </si>
  <si>
    <t>171</t>
  </si>
  <si>
    <t>1509</t>
  </si>
  <si>
    <t>674792</t>
  </si>
  <si>
    <t>DEBORAH H</t>
  </si>
  <si>
    <t>WATER STREET</t>
  </si>
  <si>
    <t>02807</t>
  </si>
  <si>
    <t>ERNIES OLD HARBOR REST INC</t>
  </si>
  <si>
    <t>312</t>
  </si>
  <si>
    <t>MS0533AB</t>
  </si>
  <si>
    <t>DEJA VU</t>
  </si>
  <si>
    <t>65 R QUAIL RUN</t>
  </si>
  <si>
    <t>02360</t>
  </si>
  <si>
    <t>636186</t>
  </si>
  <si>
    <t>02889</t>
  </si>
  <si>
    <t>WALTER R CARROLL</t>
  </si>
  <si>
    <t>650474</t>
  </si>
  <si>
    <t>02030</t>
  </si>
  <si>
    <t>1605</t>
  </si>
  <si>
    <t>9</t>
  </si>
  <si>
    <t>664367</t>
  </si>
  <si>
    <t>4 GOOSEBERRY FARMS LANE</t>
  </si>
  <si>
    <t>02790</t>
  </si>
  <si>
    <t>1800</t>
  </si>
  <si>
    <t>1241551</t>
  </si>
  <si>
    <t>797</t>
  </si>
  <si>
    <t>656499</t>
  </si>
  <si>
    <t>791</t>
  </si>
  <si>
    <t>740</t>
  </si>
  <si>
    <t>MS7210BG</t>
  </si>
  <si>
    <t>DUSKY</t>
  </si>
  <si>
    <t>72</t>
  </si>
  <si>
    <t>1266317</t>
  </si>
  <si>
    <t>EAGLE</t>
  </si>
  <si>
    <t>266</t>
  </si>
  <si>
    <t>1945</t>
  </si>
  <si>
    <t>EDGE RUNNER</t>
  </si>
  <si>
    <t>JO-SEA ENTERPRISES, INC</t>
  </si>
  <si>
    <t>625859</t>
  </si>
  <si>
    <t>1586</t>
  </si>
  <si>
    <t>650250</t>
  </si>
  <si>
    <t>08087</t>
  </si>
  <si>
    <t>MS5412BD</t>
  </si>
  <si>
    <t>ELIZABETH MAE</t>
  </si>
  <si>
    <t>PO BOX 196</t>
  </si>
  <si>
    <t>02568</t>
  </si>
  <si>
    <t>DAVID J MEDEIROS</t>
  </si>
  <si>
    <t>190</t>
  </si>
  <si>
    <t>662645</t>
  </si>
  <si>
    <t>639492</t>
  </si>
  <si>
    <t>386</t>
  </si>
  <si>
    <t>02738</t>
  </si>
  <si>
    <t>0624</t>
  </si>
  <si>
    <t>659</t>
  </si>
  <si>
    <t>670813</t>
  </si>
  <si>
    <t>1720</t>
  </si>
  <si>
    <t>584176</t>
  </si>
  <si>
    <t>ENTRAPMENT</t>
  </si>
  <si>
    <t>PO BOX 3325</t>
  </si>
  <si>
    <t>899</t>
  </si>
  <si>
    <t>1440</t>
  </si>
  <si>
    <t>599863</t>
  </si>
  <si>
    <t>1435</t>
  </si>
  <si>
    <t>650</t>
  </si>
  <si>
    <t>215</t>
  </si>
  <si>
    <t>987998</t>
  </si>
  <si>
    <t>5325</t>
  </si>
  <si>
    <t>944403</t>
  </si>
  <si>
    <t>ERNEST AND MICHAEL</t>
  </si>
  <si>
    <t>PO BOX 771</t>
  </si>
  <si>
    <t>NORTH TRURO</t>
  </si>
  <si>
    <t>02652</t>
  </si>
  <si>
    <t>HIGHLAND FISHERIES INC</t>
  </si>
  <si>
    <t>02535</t>
  </si>
  <si>
    <t>422</t>
  </si>
  <si>
    <t>1031300</t>
  </si>
  <si>
    <t>1939</t>
  </si>
  <si>
    <t>620338</t>
  </si>
  <si>
    <t>1840</t>
  </si>
  <si>
    <t>294903</t>
  </si>
  <si>
    <t>F C WILBOUR</t>
  </si>
  <si>
    <t>02770</t>
  </si>
  <si>
    <t>292</t>
  </si>
  <si>
    <t>02532</t>
  </si>
  <si>
    <t>4538</t>
  </si>
  <si>
    <t>60</t>
  </si>
  <si>
    <t>185</t>
  </si>
  <si>
    <t>1654</t>
  </si>
  <si>
    <t>1100</t>
  </si>
  <si>
    <t>911241</t>
  </si>
  <si>
    <t>291</t>
  </si>
  <si>
    <t>82</t>
  </si>
  <si>
    <t>637850</t>
  </si>
  <si>
    <t>PO BOX 768</t>
  </si>
  <si>
    <t>16 CLAMBELLY ROAD</t>
  </si>
  <si>
    <t>357</t>
  </si>
  <si>
    <t>900545</t>
  </si>
  <si>
    <t>36</t>
  </si>
  <si>
    <t>1937</t>
  </si>
  <si>
    <t xml:space="preserve">603 E AVE </t>
  </si>
  <si>
    <t>02860</t>
  </si>
  <si>
    <t>531847</t>
  </si>
  <si>
    <t>04105</t>
  </si>
  <si>
    <t>GHOST</t>
  </si>
  <si>
    <t>540 CHILD STREET</t>
  </si>
  <si>
    <t>WARREN</t>
  </si>
  <si>
    <t>02885</t>
  </si>
  <si>
    <t>DENNIS INGRAM</t>
  </si>
  <si>
    <t>14</t>
  </si>
  <si>
    <t>980846</t>
  </si>
  <si>
    <t>58</t>
  </si>
  <si>
    <t>1199055</t>
  </si>
  <si>
    <t>404</t>
  </si>
  <si>
    <t>1223217</t>
  </si>
  <si>
    <t>1252161</t>
  </si>
  <si>
    <t>661284</t>
  </si>
  <si>
    <t>207</t>
  </si>
  <si>
    <t>718</t>
  </si>
  <si>
    <t>533</t>
  </si>
  <si>
    <t>1310019</t>
  </si>
  <si>
    <t>11946</t>
  </si>
  <si>
    <t>5</t>
  </si>
  <si>
    <t>ERIC  GEMPP</t>
  </si>
  <si>
    <t>118</t>
  </si>
  <si>
    <t>635354</t>
  </si>
  <si>
    <t>1669</t>
  </si>
  <si>
    <t>1051842</t>
  </si>
  <si>
    <t>569</t>
  </si>
  <si>
    <t>30</t>
  </si>
  <si>
    <t>914805</t>
  </si>
  <si>
    <t>WILLIAM  BORGES</t>
  </si>
  <si>
    <t>582814</t>
  </si>
  <si>
    <t>229</t>
  </si>
  <si>
    <t>1120001</t>
  </si>
  <si>
    <t>262</t>
  </si>
  <si>
    <t>684386</t>
  </si>
  <si>
    <t>10</t>
  </si>
  <si>
    <t>583545</t>
  </si>
  <si>
    <t>396</t>
  </si>
  <si>
    <t>MS1013BU</t>
  </si>
  <si>
    <t>INVADER</t>
  </si>
  <si>
    <t>FLOOR 2</t>
  </si>
  <si>
    <t>7276</t>
  </si>
  <si>
    <t>FRYE FISHERIES LLC</t>
  </si>
  <si>
    <t>675</t>
  </si>
  <si>
    <t>656583</t>
  </si>
  <si>
    <t>630</t>
  </si>
  <si>
    <t>678535</t>
  </si>
  <si>
    <t>659866</t>
  </si>
  <si>
    <t>343</t>
  </si>
  <si>
    <t>653408</t>
  </si>
  <si>
    <t>539</t>
  </si>
  <si>
    <t>369</t>
  </si>
  <si>
    <t>902889</t>
  </si>
  <si>
    <t>755</t>
  </si>
  <si>
    <t>575437</t>
  </si>
  <si>
    <t>02748</t>
  </si>
  <si>
    <t>757</t>
  </si>
  <si>
    <t>241</t>
  </si>
  <si>
    <t>263</t>
  </si>
  <si>
    <t>963273</t>
  </si>
  <si>
    <t>77</t>
  </si>
  <si>
    <t>954834</t>
  </si>
  <si>
    <t>313</t>
  </si>
  <si>
    <t>635591</t>
  </si>
  <si>
    <t>2002</t>
  </si>
  <si>
    <t>JOHN  J SWOBODA</t>
  </si>
  <si>
    <t>201</t>
  </si>
  <si>
    <t>176</t>
  </si>
  <si>
    <t>1063478</t>
  </si>
  <si>
    <t>89</t>
  </si>
  <si>
    <t>654565</t>
  </si>
  <si>
    <t>651</t>
  </si>
  <si>
    <t>120</t>
  </si>
  <si>
    <t>920489</t>
  </si>
  <si>
    <t>02558</t>
  </si>
  <si>
    <t>1044110</t>
  </si>
  <si>
    <t>02539</t>
  </si>
  <si>
    <t>TODD  GOODELL</t>
  </si>
  <si>
    <t>194</t>
  </si>
  <si>
    <t>1197669</t>
  </si>
  <si>
    <t>04673</t>
  </si>
  <si>
    <t>1057483</t>
  </si>
  <si>
    <t>673</t>
  </si>
  <si>
    <t>548127</t>
  </si>
  <si>
    <t>04106</t>
  </si>
  <si>
    <t>849</t>
  </si>
  <si>
    <t>1176586</t>
  </si>
  <si>
    <t>1941</t>
  </si>
  <si>
    <t>626378</t>
  </si>
  <si>
    <t>LAURA J</t>
  </si>
  <si>
    <t>55 JUNIPER TRAIL</t>
  </si>
  <si>
    <t>JEFFREY M. JORDAN/LAURA J. JORDAN</t>
  </si>
  <si>
    <t>56</t>
  </si>
  <si>
    <t>657197</t>
  </si>
  <si>
    <t>LAURENTIDE</t>
  </si>
  <si>
    <t>23 WILLS POINT ROAD</t>
  </si>
  <si>
    <t>0802</t>
  </si>
  <si>
    <t>THOMAS  ECKARDT</t>
  </si>
  <si>
    <t>420</t>
  </si>
  <si>
    <t>700</t>
  </si>
  <si>
    <t>670072</t>
  </si>
  <si>
    <t>5202</t>
  </si>
  <si>
    <t>156</t>
  </si>
  <si>
    <t>02857</t>
  </si>
  <si>
    <t>LINCOLN  SEDDON</t>
  </si>
  <si>
    <t>1255891</t>
  </si>
  <si>
    <t>02809</t>
  </si>
  <si>
    <t>PO BOX 4</t>
  </si>
  <si>
    <t>954 DUNN ROAD</t>
  </si>
  <si>
    <t>0004</t>
  </si>
  <si>
    <t>403</t>
  </si>
  <si>
    <t>1051428</t>
  </si>
  <si>
    <t>196</t>
  </si>
  <si>
    <t>617080</t>
  </si>
  <si>
    <t>LITTLE GULL</t>
  </si>
  <si>
    <t>53C ABNER POTTER WAY</t>
  </si>
  <si>
    <t>LITTLE GULL FISHING CORP</t>
  </si>
  <si>
    <t>02669</t>
  </si>
  <si>
    <t>222</t>
  </si>
  <si>
    <t>LOWTIDE</t>
  </si>
  <si>
    <t>PO BOX 1551</t>
  </si>
  <si>
    <t>KINGSTON</t>
  </si>
  <si>
    <t>02881</t>
  </si>
  <si>
    <t>SETH MACINKO</t>
  </si>
  <si>
    <t>MARGARET ANN</t>
  </si>
  <si>
    <t>208 CHURCH ST</t>
  </si>
  <si>
    <t>PETER SPONG</t>
  </si>
  <si>
    <t>04626</t>
  </si>
  <si>
    <t>935544</t>
  </si>
  <si>
    <t>199</t>
  </si>
  <si>
    <t>582101</t>
  </si>
  <si>
    <t>1048</t>
  </si>
  <si>
    <t>137</t>
  </si>
  <si>
    <t>PO BOX 34</t>
  </si>
  <si>
    <t>02552</t>
  </si>
  <si>
    <t>302</t>
  </si>
  <si>
    <t>930600</t>
  </si>
  <si>
    <t>06937</t>
  </si>
  <si>
    <t>610211</t>
  </si>
  <si>
    <t>02804</t>
  </si>
  <si>
    <t>554592</t>
  </si>
  <si>
    <t>02650</t>
  </si>
  <si>
    <t>1121616</t>
  </si>
  <si>
    <t>13 OLIVERS LANE</t>
  </si>
  <si>
    <t>MATAPOISETT</t>
  </si>
  <si>
    <t>551</t>
  </si>
  <si>
    <t>973938</t>
  </si>
  <si>
    <t>HARRY F WHILDEN</t>
  </si>
  <si>
    <t>681650</t>
  </si>
  <si>
    <t>384</t>
  </si>
  <si>
    <t>1033135</t>
  </si>
  <si>
    <t>1670</t>
  </si>
  <si>
    <t>642436</t>
  </si>
  <si>
    <t>1879</t>
  </si>
  <si>
    <t>RI2224MK</t>
  </si>
  <si>
    <t>MEGAN &amp; KELSEY</t>
  </si>
  <si>
    <t>LANNY  DELLINGER</t>
  </si>
  <si>
    <t>937041</t>
  </si>
  <si>
    <t>1335</t>
  </si>
  <si>
    <t>931927</t>
  </si>
  <si>
    <t>374</t>
  </si>
  <si>
    <t>635717</t>
  </si>
  <si>
    <t>40</t>
  </si>
  <si>
    <t>622532</t>
  </si>
  <si>
    <t>688237</t>
  </si>
  <si>
    <t>1835</t>
  </si>
  <si>
    <t>947927</t>
  </si>
  <si>
    <t>07722</t>
  </si>
  <si>
    <t>1377</t>
  </si>
  <si>
    <t>1106793</t>
  </si>
  <si>
    <t>104</t>
  </si>
  <si>
    <t>1933</t>
  </si>
  <si>
    <t>572727</t>
  </si>
  <si>
    <t>1418</t>
  </si>
  <si>
    <t>1093037</t>
  </si>
  <si>
    <t>PO BOX 1</t>
  </si>
  <si>
    <t>EAST ORLEANS</t>
  </si>
  <si>
    <t>02643</t>
  </si>
  <si>
    <t>792</t>
  </si>
  <si>
    <t>798</t>
  </si>
  <si>
    <t>1114679</t>
  </si>
  <si>
    <t>664220</t>
  </si>
  <si>
    <t>PO BOX 1049</t>
  </si>
  <si>
    <t>32 LANDFALL LANE</t>
  </si>
  <si>
    <t>02345</t>
  </si>
  <si>
    <t>1578</t>
  </si>
  <si>
    <t>919001</t>
  </si>
  <si>
    <t>MISS KARA</t>
  </si>
  <si>
    <t>437</t>
  </si>
  <si>
    <t>1205477</t>
  </si>
  <si>
    <t>02659</t>
  </si>
  <si>
    <t>756</t>
  </si>
  <si>
    <t>1182596</t>
  </si>
  <si>
    <t>MS4127XX</t>
  </si>
  <si>
    <t>MISS VIOLETTE</t>
  </si>
  <si>
    <t>13 WAMPUM WAY</t>
  </si>
  <si>
    <t>LOUIS S LARSEN</t>
  </si>
  <si>
    <t>911242</t>
  </si>
  <si>
    <t>504</t>
  </si>
  <si>
    <t>515</t>
  </si>
  <si>
    <t>1051112</t>
  </si>
  <si>
    <t>189</t>
  </si>
  <si>
    <t>1108769</t>
  </si>
  <si>
    <t>FRANK  MORELLI</t>
  </si>
  <si>
    <t>02840</t>
  </si>
  <si>
    <t>517</t>
  </si>
  <si>
    <t>1285955</t>
  </si>
  <si>
    <t>04537</t>
  </si>
  <si>
    <t>168</t>
  </si>
  <si>
    <t>623839</t>
  </si>
  <si>
    <t>1514</t>
  </si>
  <si>
    <t>07748</t>
  </si>
  <si>
    <t>265</t>
  </si>
  <si>
    <t>1414 MACARTHUR DRIVE</t>
  </si>
  <si>
    <t>NEVER HOME</t>
  </si>
  <si>
    <t>ERIC J MONIZ</t>
  </si>
  <si>
    <t>366</t>
  </si>
  <si>
    <t>556</t>
  </si>
  <si>
    <t>08230</t>
  </si>
  <si>
    <t>35</t>
  </si>
  <si>
    <t>810</t>
  </si>
  <si>
    <t>04102</t>
  </si>
  <si>
    <t>183</t>
  </si>
  <si>
    <t>1498</t>
  </si>
  <si>
    <t>267</t>
  </si>
  <si>
    <t>236</t>
  </si>
  <si>
    <t>02893</t>
  </si>
  <si>
    <t>74</t>
  </si>
  <si>
    <t>08204</t>
  </si>
  <si>
    <t>675834</t>
  </si>
  <si>
    <t>KEVIN  MELLO</t>
  </si>
  <si>
    <t>ANTHONY  PONTE</t>
  </si>
  <si>
    <t>455</t>
  </si>
  <si>
    <t xml:space="preserve">811-2 OCEAN ROAD </t>
  </si>
  <si>
    <t xml:space="preserve">NARRAGANSETT </t>
  </si>
  <si>
    <t>02883</t>
  </si>
  <si>
    <t>19</t>
  </si>
  <si>
    <t>279</t>
  </si>
  <si>
    <t>13</t>
  </si>
  <si>
    <t>533196</t>
  </si>
  <si>
    <t>1088396</t>
  </si>
  <si>
    <t>698169</t>
  </si>
  <si>
    <t>209</t>
  </si>
  <si>
    <t>1499</t>
  </si>
  <si>
    <t>864</t>
  </si>
  <si>
    <t>1040066</t>
  </si>
  <si>
    <t>PERSEVERE</t>
  </si>
  <si>
    <t>4890 STATE ROAD</t>
  </si>
  <si>
    <t>02651</t>
  </si>
  <si>
    <t>465</t>
  </si>
  <si>
    <t>690994</t>
  </si>
  <si>
    <t>1608</t>
  </si>
  <si>
    <t>1054752</t>
  </si>
  <si>
    <t>126 KNIGHT WAY</t>
  </si>
  <si>
    <t>PO BOX 126</t>
  </si>
  <si>
    <t>04079</t>
  </si>
  <si>
    <t>0126</t>
  </si>
  <si>
    <t>177</t>
  </si>
  <si>
    <t>1123382</t>
  </si>
  <si>
    <t>PIVOT</t>
  </si>
  <si>
    <t>01907</t>
  </si>
  <si>
    <t>270</t>
  </si>
  <si>
    <t>542726</t>
  </si>
  <si>
    <t>06880</t>
  </si>
  <si>
    <t>CHRISTOPHER  DEARBORN</t>
  </si>
  <si>
    <t>626</t>
  </si>
  <si>
    <t>526340</t>
  </si>
  <si>
    <t>MS3050BJ</t>
  </si>
  <si>
    <t>PRIVATEER SKIFF</t>
  </si>
  <si>
    <t>MARTHAS VINEYARD FISHERMENS PRES TRUST INC</t>
  </si>
  <si>
    <t>671987</t>
  </si>
  <si>
    <t>1572</t>
  </si>
  <si>
    <t>940212</t>
  </si>
  <si>
    <t>1785</t>
  </si>
  <si>
    <t>02791</t>
  </si>
  <si>
    <t>PAUL  LEUVELINK</t>
  </si>
  <si>
    <t>234</t>
  </si>
  <si>
    <t>573983</t>
  </si>
  <si>
    <t>ME101PF</t>
  </si>
  <si>
    <t>23 HERRIN WOODS ROAD</t>
  </si>
  <si>
    <t>VIENNA</t>
  </si>
  <si>
    <t>04360</t>
  </si>
  <si>
    <t>BENJAMIN S WEEKS</t>
  </si>
  <si>
    <t>320</t>
  </si>
  <si>
    <t>1316696</t>
  </si>
  <si>
    <t>783</t>
  </si>
  <si>
    <t>1250285</t>
  </si>
  <si>
    <t>948005</t>
  </si>
  <si>
    <t>788</t>
  </si>
  <si>
    <t>694556</t>
  </si>
  <si>
    <t>ROCCUS</t>
  </si>
  <si>
    <t>4 LOBSTER LANE</t>
  </si>
  <si>
    <t>ESTATE OF MICHAEL J SYSLO</t>
  </si>
  <si>
    <t>1049876</t>
  </si>
  <si>
    <t>PO BOX 984</t>
  </si>
  <si>
    <t>SOUTH WATER STREET</t>
  </si>
  <si>
    <t>475</t>
  </si>
  <si>
    <t>1090831</t>
  </si>
  <si>
    <t>514</t>
  </si>
  <si>
    <t>RO-Z-LU IV</t>
  </si>
  <si>
    <t>132</t>
  </si>
  <si>
    <t>968046</t>
  </si>
  <si>
    <t>02025</t>
  </si>
  <si>
    <t>135</t>
  </si>
  <si>
    <t>682496</t>
  </si>
  <si>
    <t>10306</t>
  </si>
  <si>
    <t>JAMES  MATARONAS</t>
  </si>
  <si>
    <t>1191</t>
  </si>
  <si>
    <t>23336</t>
  </si>
  <si>
    <t>87</t>
  </si>
  <si>
    <t>06339</t>
  </si>
  <si>
    <t>51</t>
  </si>
  <si>
    <t>910051</t>
  </si>
  <si>
    <t>380</t>
  </si>
  <si>
    <t>1265744</t>
  </si>
  <si>
    <t>SEA HOLLY III</t>
  </si>
  <si>
    <t>712</t>
  </si>
  <si>
    <t>02822</t>
  </si>
  <si>
    <t>JOHN E CURZAKE</t>
  </si>
  <si>
    <t>226</t>
  </si>
  <si>
    <t>MS2125BP</t>
  </si>
  <si>
    <t>SEA OX</t>
  </si>
  <si>
    <t xml:space="preserve">282 MILL HILL ROAD </t>
  </si>
  <si>
    <t>LONG SHOT FISHERIES LLC</t>
  </si>
  <si>
    <t>148</t>
  </si>
  <si>
    <t>751</t>
  </si>
  <si>
    <t>945312</t>
  </si>
  <si>
    <t>02661</t>
  </si>
  <si>
    <t>654</t>
  </si>
  <si>
    <t>01930</t>
  </si>
  <si>
    <t>348</t>
  </si>
  <si>
    <t>988211</t>
  </si>
  <si>
    <t>584057</t>
  </si>
  <si>
    <t>SAMUEL  NICOLOSI</t>
  </si>
  <si>
    <t>350</t>
  </si>
  <si>
    <t>5116</t>
  </si>
  <si>
    <t>1170570</t>
  </si>
  <si>
    <t>502</t>
  </si>
  <si>
    <t>697224</t>
  </si>
  <si>
    <t>439</t>
  </si>
  <si>
    <t>PO BOX 1013</t>
  </si>
  <si>
    <t>5 OLD FERRY ROAD</t>
  </si>
  <si>
    <t>557336</t>
  </si>
  <si>
    <t>PO BOX 742</t>
  </si>
  <si>
    <t>23 TROTTERS LANE</t>
  </si>
  <si>
    <t>MANUEL F SOUZA</t>
  </si>
  <si>
    <t>571046</t>
  </si>
  <si>
    <t>02871</t>
  </si>
  <si>
    <t>2006</t>
  </si>
  <si>
    <t>307</t>
  </si>
  <si>
    <t>946631</t>
  </si>
  <si>
    <t>02767</t>
  </si>
  <si>
    <t>1580</t>
  </si>
  <si>
    <t>316</t>
  </si>
  <si>
    <t>334</t>
  </si>
  <si>
    <t>648426</t>
  </si>
  <si>
    <t>1 STRIKERS WAY</t>
  </si>
  <si>
    <t>02812</t>
  </si>
  <si>
    <t>340</t>
  </si>
  <si>
    <t>76</t>
  </si>
  <si>
    <t>1076254</t>
  </si>
  <si>
    <t>793</t>
  </si>
  <si>
    <t>300</t>
  </si>
  <si>
    <t>655</t>
  </si>
  <si>
    <t>598951</t>
  </si>
  <si>
    <t>1227</t>
  </si>
  <si>
    <t>619431</t>
  </si>
  <si>
    <t>493</t>
  </si>
  <si>
    <t>1253407</t>
  </si>
  <si>
    <t>1179571</t>
  </si>
  <si>
    <t>367</t>
  </si>
  <si>
    <t>913586</t>
  </si>
  <si>
    <t>1507</t>
  </si>
  <si>
    <t>02556</t>
  </si>
  <si>
    <t>96</t>
  </si>
  <si>
    <t>520970</t>
  </si>
  <si>
    <t>BOX 1236</t>
  </si>
  <si>
    <t>905305</t>
  </si>
  <si>
    <t>1635</t>
  </si>
  <si>
    <t>1318535</t>
  </si>
  <si>
    <t>02653</t>
  </si>
  <si>
    <t>673582</t>
  </si>
  <si>
    <t>299 PARK AVENUE 13TH FLOOR</t>
  </si>
  <si>
    <t>NEW YORK CITY</t>
  </si>
  <si>
    <t>10171</t>
  </si>
  <si>
    <t>1321927</t>
  </si>
  <si>
    <t>ROBERT  SLOANE</t>
  </si>
  <si>
    <t>323</t>
  </si>
  <si>
    <t>1044732</t>
  </si>
  <si>
    <t>DAVID  CHAMPLIN</t>
  </si>
  <si>
    <t>685825</t>
  </si>
  <si>
    <t>1438</t>
  </si>
  <si>
    <t>1268225</t>
  </si>
  <si>
    <t>1744</t>
  </si>
  <si>
    <t>15 FIFTH AVENUE</t>
  </si>
  <si>
    <t>CHARLES P HUSKINS</t>
  </si>
  <si>
    <t xml:space="preserve">3140 SOUTH COUNTY TRAIL </t>
  </si>
  <si>
    <t>296</t>
  </si>
  <si>
    <t>1235773</t>
  </si>
  <si>
    <t>37 BAY STREET</t>
  </si>
  <si>
    <t>393</t>
  </si>
  <si>
    <t>1030783</t>
  </si>
  <si>
    <t>1144678</t>
  </si>
  <si>
    <t>LANDFALL LANE</t>
  </si>
  <si>
    <t>1570</t>
  </si>
  <si>
    <t>646</t>
  </si>
  <si>
    <t>1038351</t>
  </si>
  <si>
    <t>441</t>
  </si>
  <si>
    <t>584535</t>
  </si>
  <si>
    <t>WESTERN EDGE</t>
  </si>
  <si>
    <t>342</t>
  </si>
  <si>
    <t>1741</t>
  </si>
  <si>
    <t>1137632</t>
  </si>
  <si>
    <t>MS2328BS</t>
  </si>
  <si>
    <t>WRECKLESS</t>
  </si>
  <si>
    <t>40 WESTERN AVENUE</t>
  </si>
  <si>
    <t>BEVERLY</t>
  </si>
  <si>
    <t>01915</t>
  </si>
  <si>
    <t>F/V SHOOTING STAR INC</t>
  </si>
  <si>
    <t>613733</t>
  </si>
  <si>
    <t>1010</t>
  </si>
  <si>
    <t>MRI</t>
  </si>
  <si>
    <t>Row Labels</t>
  </si>
  <si>
    <t>Grand Total</t>
  </si>
  <si>
    <t>Max of A2_CURRENT_FY</t>
  </si>
  <si>
    <t>Max of A3_CURRENT_FY</t>
  </si>
  <si>
    <t>Max of AOC_CURRENT_FY</t>
  </si>
  <si>
    <t>FMP_PRIV_ID_CREDIT</t>
  </si>
  <si>
    <t>RIGHT_IDS_2</t>
  </si>
  <si>
    <t>A2</t>
  </si>
  <si>
    <t>A3</t>
  </si>
  <si>
    <t>AOC</t>
  </si>
  <si>
    <t>fff</t>
  </si>
  <si>
    <t>Dennis J Colbert, Joseph S Colbert, Kathleen Marie Colbert</t>
  </si>
  <si>
    <t>Frye Fisheries LLC</t>
  </si>
  <si>
    <t>Sum of A3_CURRENT_FY</t>
  </si>
  <si>
    <t>SUM(ALLOCATION_AMOUNT)</t>
  </si>
  <si>
    <t>A1_2025</t>
  </si>
  <si>
    <t>A2_2025</t>
  </si>
  <si>
    <t>A3_2025</t>
  </si>
  <si>
    <t>A4_2025</t>
  </si>
  <si>
    <t>A5_2025</t>
  </si>
  <si>
    <t>A6_2025</t>
  </si>
  <si>
    <t>AOC_2025</t>
  </si>
  <si>
    <t xml:space="preserve">2025 Lobster Trap Allocations for the Lobster Trap Transfer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</si>
</sst>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2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0" fillId="0" borderId="0" xfId="0" applyFill="1"/>
    <xf numFmtId="22" fontId="0" fillId="0" borderId="0" xfId="0" applyNumberFormat="1" applyFill="1"/>
    <xf numFmtId="0" fontId="2" fillId="0" borderId="0" xfId="0" applyFont="1" applyFill="1" applyAlignment="1">
      <alignment horizontal="right"/>
    </xf>
    <xf numFmtId="0" fontId="1" fillId="0" borderId="0" xfId="0" applyFont="1" applyFill="1"/>
    <xf numFmtId="0" fontId="0" fillId="3" borderId="0" xfId="0" applyFill="1"/>
    <xf numFmtId="22" fontId="0" fillId="3" borderId="0" xfId="0" applyNumberFormat="1" applyFill="1"/>
    <xf numFmtId="0" fontId="2" fillId="3" borderId="0" xfId="0" applyFont="1" applyFill="1" applyAlignment="1">
      <alignment horizontal="right"/>
    </xf>
    <xf numFmtId="0" fontId="1" fillId="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496.436843518517" createdVersion="6" refreshedVersion="6" minRefreshableVersion="3" recordCount="296">
  <cacheSource type="worksheet">
    <worksheetSource ref="A2:AK298" sheet="Export Worksheet"/>
  </cacheSource>
  <cacheFields count="38">
    <cacheField name="FISHING_YEAR" numFmtId="0">
      <sharedItems containsSemiMixedTypes="0" containsString="0" containsNumber="1" containsInteger="1" minValue="2024" maxValue="2024"/>
    </cacheField>
    <cacheField name="CLIENT_ID" numFmtId="0">
      <sharedItems containsSemiMixedTypes="0" containsString="0" containsNumber="1" containsInteger="1" minValue="29887" maxValue="60651"/>
    </cacheField>
    <cacheField name="BUSINESS_ID" numFmtId="0">
      <sharedItems containsSemiMixedTypes="0" containsString="0" containsNumber="1" containsInteger="1" minValue="50" maxValue="60651"/>
    </cacheField>
    <cacheField name="BUSINESS_NAME" numFmtId="0">
      <sharedItems/>
    </cacheField>
    <cacheField name="BUSINESS_STRUCTURE" numFmtId="0">
      <sharedItems containsBlank="1"/>
    </cacheField>
    <cacheField name="CLIENT_ID2_RELATION" numFmtId="0">
      <sharedItems/>
    </cacheField>
    <cacheField name="RIGHT_ID" numFmtId="0">
      <sharedItems containsSemiMixedTypes="0" containsString="0" containsNumber="1" containsInteger="1" minValue="15144" maxValue="24998" count="296">
        <n v="15144"/>
        <n v="15149"/>
        <n v="15244"/>
        <n v="15355"/>
        <n v="15367"/>
        <n v="15404"/>
        <n v="15460"/>
        <n v="15662"/>
        <n v="15680"/>
        <n v="15952"/>
        <n v="15953"/>
        <n v="15969"/>
        <n v="15998"/>
        <n v="16004"/>
        <n v="16047"/>
        <n v="16089"/>
        <n v="16102"/>
        <n v="16106"/>
        <n v="16125"/>
        <n v="16150"/>
        <n v="16151"/>
        <n v="16152"/>
        <n v="16185"/>
        <n v="16252"/>
        <n v="16256"/>
        <n v="16287"/>
        <n v="16290"/>
        <n v="16301"/>
        <n v="16309"/>
        <n v="16342"/>
        <n v="16437"/>
        <n v="16463"/>
        <n v="16471"/>
        <n v="16485"/>
        <n v="16497"/>
        <n v="16510"/>
        <n v="16514"/>
        <n v="16519"/>
        <n v="16522"/>
        <n v="16532"/>
        <n v="16543"/>
        <n v="16552"/>
        <n v="16555"/>
        <n v="16556"/>
        <n v="16571"/>
        <n v="16573"/>
        <n v="16619"/>
        <n v="16633"/>
        <n v="16693"/>
        <n v="16714"/>
        <n v="16720"/>
        <n v="16757"/>
        <n v="16795"/>
        <n v="16796"/>
        <n v="16800"/>
        <n v="16811"/>
        <n v="16826"/>
        <n v="16830"/>
        <n v="16851"/>
        <n v="16856"/>
        <n v="16858"/>
        <n v="16867"/>
        <n v="16884"/>
        <n v="16966"/>
        <n v="16980"/>
        <n v="16982"/>
        <n v="16985"/>
        <n v="16993"/>
        <n v="16999"/>
        <n v="17007"/>
        <n v="17008"/>
        <n v="17014"/>
        <n v="17019"/>
        <n v="17022"/>
        <n v="17030"/>
        <n v="17045"/>
        <n v="17049"/>
        <n v="17064"/>
        <n v="17071"/>
        <n v="17084"/>
        <n v="17096"/>
        <n v="17100"/>
        <n v="17198"/>
        <n v="17200"/>
        <n v="17259"/>
        <n v="17281"/>
        <n v="17298"/>
        <n v="17299"/>
        <n v="17306"/>
        <n v="17311"/>
        <n v="17357"/>
        <n v="17359"/>
        <n v="17367"/>
        <n v="17387"/>
        <n v="17397"/>
        <n v="17404"/>
        <n v="17408"/>
        <n v="17411"/>
        <n v="17415"/>
        <n v="17491"/>
        <n v="17534"/>
        <n v="17556"/>
        <n v="17558"/>
        <n v="17575"/>
        <n v="17584"/>
        <n v="17663"/>
        <n v="17729"/>
        <n v="17740"/>
        <n v="17778"/>
        <n v="17791"/>
        <n v="17821"/>
        <n v="17835"/>
        <n v="17848"/>
        <n v="17988"/>
        <n v="18165"/>
        <n v="18215"/>
        <n v="18246"/>
        <n v="18254"/>
        <n v="18263"/>
        <n v="18264"/>
        <n v="18277"/>
        <n v="18287"/>
        <n v="18295"/>
        <n v="18296"/>
        <n v="18305"/>
        <n v="18308"/>
        <n v="18318"/>
        <n v="18320"/>
        <n v="18323"/>
        <n v="18328"/>
        <n v="18387"/>
        <n v="18404"/>
        <n v="18554"/>
        <n v="18564"/>
        <n v="18577"/>
        <n v="18608"/>
        <n v="18615"/>
        <n v="18683"/>
        <n v="18695"/>
        <n v="18723"/>
        <n v="18735"/>
        <n v="18758"/>
        <n v="18790"/>
        <n v="18811"/>
        <n v="18823"/>
        <n v="18861"/>
        <n v="18932"/>
        <n v="19040"/>
        <n v="19054"/>
        <n v="19066"/>
        <n v="19159"/>
        <n v="19199"/>
        <n v="19413"/>
        <n v="19609"/>
        <n v="20625"/>
        <n v="20629"/>
        <n v="20833"/>
        <n v="20834"/>
        <n v="20856"/>
        <n v="20880"/>
        <n v="20906"/>
        <n v="21140"/>
        <n v="21195"/>
        <n v="21234"/>
        <n v="21250"/>
        <n v="21275"/>
        <n v="21289"/>
        <n v="21325"/>
        <n v="21330"/>
        <n v="21333"/>
        <n v="21403"/>
        <n v="21404"/>
        <n v="21439"/>
        <n v="21465"/>
        <n v="21475"/>
        <n v="21572"/>
        <n v="21576"/>
        <n v="21578"/>
        <n v="21583"/>
        <n v="21588"/>
        <n v="21602"/>
        <n v="21614"/>
        <n v="21619"/>
        <n v="21641"/>
        <n v="21649"/>
        <n v="21650"/>
        <n v="21663"/>
        <n v="21692"/>
        <n v="21694"/>
        <n v="21698"/>
        <n v="21701"/>
        <n v="21724"/>
        <n v="21726"/>
        <n v="21736"/>
        <n v="21744"/>
        <n v="21769"/>
        <n v="21800"/>
        <n v="21804"/>
        <n v="21809"/>
        <n v="21841"/>
        <n v="21849"/>
        <n v="21858"/>
        <n v="21873"/>
        <n v="21876"/>
        <n v="21879"/>
        <n v="21901"/>
        <n v="21967"/>
        <n v="21968"/>
        <n v="22059"/>
        <n v="22072"/>
        <n v="22102"/>
        <n v="22105"/>
        <n v="22175"/>
        <n v="22178"/>
        <n v="22287"/>
        <n v="22300"/>
        <n v="22303"/>
        <n v="22305"/>
        <n v="22312"/>
        <n v="22314"/>
        <n v="22324"/>
        <n v="22329"/>
        <n v="22472"/>
        <n v="22876"/>
        <n v="23119"/>
        <n v="23152"/>
        <n v="23156"/>
        <n v="23163"/>
        <n v="23185"/>
        <n v="23207"/>
        <n v="23252"/>
        <n v="23260"/>
        <n v="23261"/>
        <n v="23278"/>
        <n v="23288"/>
        <n v="23304"/>
        <n v="23320"/>
        <n v="23337"/>
        <n v="23366"/>
        <n v="23370"/>
        <n v="23396"/>
        <n v="23413"/>
        <n v="23418"/>
        <n v="23428"/>
        <n v="23480"/>
        <n v="23484"/>
        <n v="23508"/>
        <n v="23575"/>
        <n v="23577"/>
        <n v="23618"/>
        <n v="23659"/>
        <n v="23682"/>
        <n v="23724"/>
        <n v="23797"/>
        <n v="23821"/>
        <n v="23946"/>
        <n v="24027"/>
        <n v="24258"/>
        <n v="24276"/>
        <n v="24292"/>
        <n v="24294"/>
        <n v="24330"/>
        <n v="24390"/>
        <n v="24402"/>
        <n v="24408"/>
        <n v="24414"/>
        <n v="24434"/>
        <n v="24452"/>
        <n v="24469"/>
        <n v="24477"/>
        <n v="24529"/>
        <n v="24533"/>
        <n v="24537"/>
        <n v="24546"/>
        <n v="24568"/>
        <n v="24575"/>
        <n v="24577"/>
        <n v="24578"/>
        <n v="24583"/>
        <n v="24591"/>
        <n v="24656"/>
        <n v="24745"/>
        <n v="24753"/>
        <n v="24767"/>
        <n v="24862"/>
        <n v="24898"/>
        <n v="24942"/>
        <n v="24945"/>
        <n v="24951"/>
        <n v="24958"/>
        <n v="24962"/>
        <n v="24968"/>
        <n v="24972"/>
        <n v="24986"/>
        <n v="24993"/>
        <n v="24998"/>
      </sharedItems>
    </cacheField>
    <cacheField name="AUTH_ID" numFmtId="0">
      <sharedItems containsSemiMixedTypes="0" containsString="0" containsNumber="1" containsInteger="1" minValue="-999" maxValue="108411"/>
    </cacheField>
    <cacheField name="AUTH_TYPE" numFmtId="0">
      <sharedItems/>
    </cacheField>
    <cacheField name="VP_NUM" numFmtId="0">
      <sharedItems containsSemiMixedTypes="0" containsString="0" containsNumber="1" containsInteger="1" minValue="112618" maxValue="420078"/>
    </cacheField>
    <cacheField name="HULL" numFmtId="0">
      <sharedItems containsMixedTypes="1" containsNumber="1" containsInteger="1" minValue="520970" maxValue="1344614"/>
    </cacheField>
    <cacheField name="HPORT" numFmtId="0">
      <sharedItems/>
    </cacheField>
    <cacheField name="HPST" numFmtId="0">
      <sharedItems/>
    </cacheField>
    <cacheField name="PPORT" numFmtId="0">
      <sharedItems/>
    </cacheField>
    <cacheField name="PPST" numFmtId="0">
      <sharedItems/>
    </cacheField>
    <cacheField name="LEN" numFmtId="0">
      <sharedItems containsSemiMixedTypes="0" containsString="0" containsNumber="1" minValue="-999" maxValue="94.4"/>
    </cacheField>
    <cacheField name="GTONS" numFmtId="0">
      <sharedItems containsSemiMixedTypes="0" containsString="0" containsNumber="1" minValue="-999" maxValue="219"/>
    </cacheField>
    <cacheField name="VHP" numFmtId="0">
      <sharedItems containsSemiMixedTypes="0" containsString="0" containsNumber="1" containsInteger="1" minValue="-999" maxValue="1150"/>
    </cacheField>
    <cacheField name="VES_NAME" numFmtId="0">
      <sharedItems/>
    </cacheField>
    <cacheField name="NAME_ON_PERMIT" numFmtId="0">
      <sharedItems/>
    </cacheField>
    <cacheField name="STREET" numFmtId="0">
      <sharedItems/>
    </cacheField>
    <cacheField name="CITY" numFmtId="0">
      <sharedItems/>
    </cacheField>
    <cacheField name="STATE" numFmtId="0">
      <sharedItems/>
    </cacheField>
    <cacheField name="ZIP" numFmtId="164">
      <sharedItems containsSemiMixedTypes="0" containsString="0" containsNumber="1" containsInteger="1" minValue="1907" maxValue="23336"/>
    </cacheField>
    <cacheField name="CITY_ST_ZIP" numFmtId="0">
      <sharedItems/>
    </cacheField>
    <cacheField name="ADDRESS_DATE" numFmtId="14">
      <sharedItems containsSemiMixedTypes="0" containsNonDate="0" containsDate="1" containsString="0" minDate="2022-03-01T00:00:00" maxDate="2024-07-24T00:00:00"/>
    </cacheField>
    <cacheField name="A1_CURRENT_FY" numFmtId="0">
      <sharedItems containsMixedTypes="1" containsNumber="1" containsInteger="1" minValue="800" maxValue="800"/>
    </cacheField>
    <cacheField name="A2_CURRENT_FY" numFmtId="0">
      <sharedItems containsMixedTypes="1" containsNumber="1" containsInteger="1" minValue="1" maxValue="800"/>
    </cacheField>
    <cacheField name="A3_CURRENT_FY" numFmtId="0">
      <sharedItems containsMixedTypes="1" containsNumber="1" containsInteger="1" minValue="1" maxValue="1945"/>
    </cacheField>
    <cacheField name="A4_CURRENT_FY" numFmtId="0">
      <sharedItems containsMixedTypes="1" containsNumber="1" containsInteger="1" minValue="264" maxValue="1440"/>
    </cacheField>
    <cacheField name="A5_CURRENT_FY" numFmtId="0">
      <sharedItems containsMixedTypes="1" containsNumber="1" containsInteger="1" minValue="150" maxValue="1440"/>
    </cacheField>
    <cacheField name="A6_CURRENT_FY" numFmtId="0">
      <sharedItems/>
    </cacheField>
    <cacheField name="AOC_CURRENT_FY" numFmtId="0">
      <sharedItems containsMixedTypes="1" containsNumber="1" containsInteger="1" minValue="1" maxValue="800"/>
    </cacheField>
    <cacheField name="DATA_SOURCE" numFmtId="0">
      <sharedItems/>
    </cacheField>
    <cacheField name="DATE_RUN" numFmtId="14">
      <sharedItems containsSemiMixedTypes="0" containsNonDate="0" containsDate="1" containsString="0" minDate="2024-07-23T00:00:00" maxDate="2024-07-24T00:00:00"/>
    </cacheField>
    <cacheField name="STATUS" numFmtId="0">
      <sharedItems/>
    </cacheField>
    <cacheField name="PIDS" numFmtId="0">
      <sharedItems containsMixedTypes="1" containsNumber="1" containsInteger="1" minValue="58" maxValue="59100"/>
    </cacheField>
    <cacheField name="PEOP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n v="2024"/>
    <n v="32014"/>
    <n v="1321"/>
    <s v="Sutton Enterprises Inc"/>
    <s v="LIMITED LIABILITY CORPORATION"/>
    <s v="OWNER"/>
    <x v="0"/>
    <n v="-999"/>
    <s v="CPH"/>
    <n v="152067"/>
    <s v="RI7237W"/>
    <s v="NA"/>
    <s v="NA"/>
    <s v="NA"/>
    <s v="NA"/>
    <n v="-999"/>
    <n v="-999"/>
    <n v="-999"/>
    <s v="SLEEP ROBBER 4"/>
    <s v="SUTTON ENTERPRISES INC"/>
    <s v="38 FENNER AVENUE"/>
    <s v="NEWPORT"/>
    <s v="RI"/>
    <n v="2840"/>
    <s v="NEWPORT, RI 02840"/>
    <d v="2024-07-23T00:00:00"/>
    <s v="-"/>
    <n v="1"/>
    <s v="-"/>
    <s v="-"/>
    <s v="-"/>
    <s v="-"/>
    <s v="-"/>
    <s v="THAWES.CPH_MAIL_LIST"/>
    <d v="2024-07-23T00:00:00"/>
    <s v="CPH"/>
    <n v="1129"/>
    <s v="Todd A Sutton"/>
  </r>
  <r>
    <n v="2024"/>
    <n v="33640"/>
    <n v="8045"/>
    <s v="Peter E Brodeur"/>
    <s v="SOLE PROPRIETORSHIP"/>
    <s v="OWNER"/>
    <x v="1"/>
    <n v="23793"/>
    <s v="REPLACEMENT"/>
    <n v="223030"/>
    <n v="1038351"/>
    <s v="NARRAGANSETT"/>
    <s v="RI"/>
    <s v="POINT JUDITH"/>
    <s v="RI"/>
    <n v="29.7"/>
    <n v="12"/>
    <n v="250"/>
    <s v="WENDY GAIL"/>
    <s v="PETER E BRODEUR"/>
    <s v="1 HAHN AVENUE"/>
    <s v="WAKEFIELD"/>
    <s v="RI"/>
    <n v="2879"/>
    <s v="WAKEFIELD, RI 02879"/>
    <d v="2024-05-09T00:00:00"/>
    <s v="-"/>
    <n v="441"/>
    <s v="-"/>
    <s v="-"/>
    <s v="-"/>
    <s v="-"/>
    <s v="-"/>
    <s v="PERMITS"/>
    <d v="2024-07-23T00:00:00"/>
    <s v="ACTIVE"/>
    <n v="4742"/>
    <s v="Peter E Brodeur"/>
  </r>
  <r>
    <n v="2024"/>
    <n v="33362"/>
    <n v="7235"/>
    <s v="Jon S Grant"/>
    <s v="SOLE PROPRIETORSHIP"/>
    <s v="OWNER"/>
    <x v="2"/>
    <n v="19571"/>
    <s v="REPLACEMENT"/>
    <n v="146744"/>
    <s v="RI8693P"/>
    <s v="BLOCK ISLAND"/>
    <s v="RI"/>
    <s v="BLOCK ISLAND"/>
    <s v="RI"/>
    <n v="34"/>
    <n v="17"/>
    <n v="220"/>
    <s v="LINDA AND LAURA"/>
    <s v="JON S GRANT"/>
    <s v="PO BOX 4, 954 DUNN ROAD"/>
    <s v="BLOCK ISLAND"/>
    <s v="RI"/>
    <n v="2807"/>
    <s v="BLOCK ISLAND, RI 02807-0004"/>
    <d v="2023-01-24T00:00:00"/>
    <s v="-"/>
    <n v="403"/>
    <s v="-"/>
    <s v="-"/>
    <s v="-"/>
    <s v="-"/>
    <s v="-"/>
    <s v="PERMITS"/>
    <d v="2024-07-23T00:00:00"/>
    <s v="ACTIVE"/>
    <n v="9393"/>
    <s v="Jon S Grant"/>
  </r>
  <r>
    <n v="2024"/>
    <n v="39779"/>
    <n v="39779"/>
    <s v="Kurt M Holmes"/>
    <s v="SOLE PROPRIETORSHIP"/>
    <s v="OWNER"/>
    <x v="3"/>
    <n v="107713"/>
    <s v="REPLACEMENT"/>
    <n v="112975"/>
    <s v="MS7213BV"/>
    <s v="PLYMOUTH"/>
    <s v="MA"/>
    <s v="PLYMOUTH"/>
    <s v="MA"/>
    <n v="41"/>
    <n v="18"/>
    <n v="280"/>
    <s v="DOG DAZE"/>
    <s v="KURT M HOLMES"/>
    <s v="65R QUAIL RUN"/>
    <s v="PLYMOUTH"/>
    <s v="MA"/>
    <n v="2360"/>
    <s v="PLYMOUTH, MA 02360"/>
    <d v="2024-03-22T00:00:00"/>
    <n v="800"/>
    <n v="257"/>
    <s v="-"/>
    <s v="-"/>
    <s v="-"/>
    <s v="-"/>
    <s v="-"/>
    <s v="PERMITS"/>
    <d v="2024-07-23T00:00:00"/>
    <s v="ACTIVE"/>
    <n v="39152"/>
    <s v="Kurt M Holmes"/>
  </r>
  <r>
    <n v="2024"/>
    <n v="33996"/>
    <n v="9087"/>
    <s v="James K White Jr"/>
    <s v="SOLE PROPRIETORSHIP"/>
    <s v="OWNER"/>
    <x v="4"/>
    <n v="15367"/>
    <s v="QUALIFICATION"/>
    <n v="116732"/>
    <s v="MS5090ZC"/>
    <s v="WESTPORT"/>
    <s v="MA"/>
    <s v="WESTPORT"/>
    <s v="MA"/>
    <n v="35"/>
    <n v="7"/>
    <n v="210"/>
    <s v="KARMA"/>
    <s v="JAMES K WHITE"/>
    <s v="263 RUSSELLS MILLS ROAD"/>
    <s v="SOUTH DARTMOUTH"/>
    <s v="MA"/>
    <n v="2748"/>
    <s v="SOUTH DARTMOUTH, MA 02748"/>
    <d v="2024-04-18T00:00:00"/>
    <s v="-"/>
    <n v="176"/>
    <s v="-"/>
    <s v="-"/>
    <s v="-"/>
    <s v="-"/>
    <s v="-"/>
    <s v="PERMITS"/>
    <d v="2024-07-23T00:00:00"/>
    <s v="ACTIVE"/>
    <n v="6736"/>
    <s v="James K White Jr."/>
  </r>
  <r>
    <n v="2024"/>
    <n v="58367"/>
    <n v="58367"/>
    <s v="Estate of Charles P Huskins"/>
    <s v="ESTATE"/>
    <s v="OWNER"/>
    <x v="5"/>
    <n v="-999"/>
    <s v="CPH"/>
    <n v="151653"/>
    <s v="RI0384DH"/>
    <s v="NA"/>
    <s v="NA"/>
    <s v="NA"/>
    <s v="NA"/>
    <n v="-999"/>
    <n v="-999"/>
    <n v="-999"/>
    <s v="Unnamed"/>
    <s v="ESTATE OF CHARLES P HUSKINS"/>
    <s v="15 Fifth Avenue"/>
    <s v="Westport"/>
    <s v="MA"/>
    <n v="2790"/>
    <s v="Westport, MA 02790"/>
    <d v="2024-07-23T00:00:00"/>
    <s v="-"/>
    <s v="-"/>
    <n v="104"/>
    <s v="-"/>
    <s v="-"/>
    <s v="-"/>
    <s v="-"/>
    <s v="THAWES.CPH_MAIL_LIST"/>
    <d v="2024-07-23T00:00:00"/>
    <s v="CPH"/>
    <n v="51314"/>
    <s v="Gregory C Huskins"/>
  </r>
  <r>
    <n v="2024"/>
    <n v="31717"/>
    <n v="1633"/>
    <s v="Block Island Fishing Inc"/>
    <s v="CORPORATION"/>
    <s v="OWNER"/>
    <x v="6"/>
    <n v="-999"/>
    <s v="CPH"/>
    <n v="223772"/>
    <n v="1253407"/>
    <s v="NA"/>
    <s v="NA"/>
    <s v="NA"/>
    <s v="NA"/>
    <n v="-999"/>
    <n v="-999"/>
    <n v="-999"/>
    <s v="TANTRUM"/>
    <s v="BLOCK ISLAND FISHING INC"/>
    <s v="20 BLACKMER STREET"/>
    <s v="NEW BEDFORD"/>
    <s v="MA"/>
    <n v="2744"/>
    <s v="NEW BEDFORD, MA 02744"/>
    <d v="2024-07-23T00:00:00"/>
    <s v="-"/>
    <s v="-"/>
    <n v="2"/>
    <s v="-"/>
    <s v="-"/>
    <s v="-"/>
    <s v="-"/>
    <s v="THAWES.CPH_MAIL_LIST"/>
    <d v="2024-07-23T00:00:00"/>
    <s v="CPH"/>
    <n v="58"/>
    <s v="Lars Vinjerud II"/>
  </r>
  <r>
    <n v="2024"/>
    <n v="33945"/>
    <n v="8835"/>
    <s v="Timothy Mark Field"/>
    <s v="SOLE PROPRIETORSHIP"/>
    <s v="OWNER"/>
    <x v="7"/>
    <n v="97407"/>
    <s v="REPLACEMENT"/>
    <n v="150091"/>
    <s v="RI1335X"/>
    <s v="WESTPORT"/>
    <s v="MA"/>
    <s v="WESTPORT"/>
    <s v="MA"/>
    <n v="44.11"/>
    <n v="38"/>
    <n v="450"/>
    <s v="GREEN DRAGON"/>
    <s v="TIMOTHY M FIELD"/>
    <s v="PO BOX 3300"/>
    <s v="Westport"/>
    <s v="MA"/>
    <n v="2790"/>
    <s v="Westport, MA 02790"/>
    <d v="2024-03-21T00:00:00"/>
    <s v="-"/>
    <n v="800"/>
    <s v="-"/>
    <s v="-"/>
    <s v="-"/>
    <s v="-"/>
    <s v="-"/>
    <s v="PERMITS"/>
    <d v="2024-07-23T00:00:00"/>
    <s v="ACTIVE"/>
    <n v="7379"/>
    <s v="Timothy Mark Field"/>
  </r>
  <r>
    <n v="2024"/>
    <n v="35561"/>
    <n v="2077"/>
    <s v="Jennifer Anne LLC"/>
    <s v="LIMITED LIABILITY CORPORATION"/>
    <s v="OWNER"/>
    <x v="8"/>
    <n v="-999"/>
    <s v="CPH"/>
    <n v="151960"/>
    <s v="NH2481NK"/>
    <s v="NA"/>
    <s v="NA"/>
    <s v="NA"/>
    <s v="NA"/>
    <n v="-999"/>
    <n v="-999"/>
    <n v="-999"/>
    <s v="LAVALEE II SKIFF"/>
    <s v="JENNIFER ANNE LLC"/>
    <s v="158 SHATTUCK WAY"/>
    <s v="NEWINGTON"/>
    <s v="NH"/>
    <n v="3801"/>
    <s v="NEWINGTON, NH 03801"/>
    <d v="2024-07-23T00:00:00"/>
    <s v="-"/>
    <s v="-"/>
    <n v="1"/>
    <s v="-"/>
    <s v="-"/>
    <s v="-"/>
    <s v="-"/>
    <s v="THAWES.CPH_MAIL_LIST"/>
    <d v="2024-07-23T00:00:00"/>
    <s v="CPH"/>
    <n v="411"/>
    <s v="Jonathan S Shafmaster"/>
  </r>
  <r>
    <n v="2024"/>
    <n v="38871"/>
    <n v="38871"/>
    <s v="Dylan Gamache"/>
    <s v="SOLE PROPRIETORSHIP"/>
    <s v="OWNER"/>
    <x v="9"/>
    <n v="-999"/>
    <s v="CPH"/>
    <n v="127046"/>
    <s v="RI5572L"/>
    <s v="NA"/>
    <s v="NA"/>
    <s v="NA"/>
    <s v="NA"/>
    <n v="-999"/>
    <n v="-999"/>
    <n v="-999"/>
    <s v="SEA HUNTER"/>
    <s v="DYLAN GAMACHE"/>
    <s v="28A BRIARWOOD HILL ROAD"/>
    <s v="EXETER"/>
    <s v="RI"/>
    <n v="2822"/>
    <s v="EXETER, RI 02822"/>
    <d v="2024-07-23T00:00:00"/>
    <s v="-"/>
    <n v="118"/>
    <s v="-"/>
    <s v="-"/>
    <s v="-"/>
    <s v="-"/>
    <s v="-"/>
    <s v="THAWES.CPH_MAIL_LIST"/>
    <d v="2024-07-23T00:00:00"/>
    <s v="CPH"/>
    <n v="38533"/>
    <s v="Dylan Gamache"/>
  </r>
  <r>
    <n v="2024"/>
    <n v="35130"/>
    <n v="4187"/>
    <s v="Dennis K Ingram"/>
    <s v="SOLE PROPRIETORSHIP"/>
    <s v="OWNER"/>
    <x v="10"/>
    <n v="-999"/>
    <s v="CPH"/>
    <n v="127107"/>
    <s v="MS2668BB"/>
    <s v="NA"/>
    <s v="NA"/>
    <s v="NA"/>
    <s v="NA"/>
    <n v="-999"/>
    <n v="-999"/>
    <n v="-999"/>
    <s v="Ghost"/>
    <s v="Dennis Ingram"/>
    <s v="540 Child Street"/>
    <s v="Warren"/>
    <s v="RI"/>
    <n v="2885"/>
    <s v="Warren, RI 02885"/>
    <d v="2024-07-23T00:00:00"/>
    <s v="-"/>
    <n v="14"/>
    <s v="-"/>
    <s v="-"/>
    <s v="-"/>
    <s v="-"/>
    <s v="-"/>
    <s v="THAWES.CPH_MAIL_LIST"/>
    <d v="2024-07-23T00:00:00"/>
    <s v="CPH"/>
    <n v="9665"/>
    <s v="Dennis K Ingram"/>
  </r>
  <r>
    <n v="2024"/>
    <n v="33544"/>
    <n v="7843"/>
    <s v="Michael W Foley"/>
    <s v="SOLE PROPRIETORSHIP"/>
    <s v="OWNER"/>
    <x v="11"/>
    <n v="50237"/>
    <s v="AREA QUALIFICATION"/>
    <n v="242590"/>
    <n v="1076254"/>
    <s v="GALILEE"/>
    <s v="RI"/>
    <s v="GALILEE"/>
    <s v="RI"/>
    <n v="39.299999999999997"/>
    <n v="24"/>
    <n v="400"/>
    <s v="STAUNCH"/>
    <s v="MICHAEL W FOLEY"/>
    <s v="27 PARTRIDGE RUN"/>
    <s v="CHARLESTON"/>
    <s v="RI"/>
    <n v="2813"/>
    <s v="CHARLESTON, RI 02813"/>
    <d v="2024-04-25T00:00:00"/>
    <s v="-"/>
    <n v="793"/>
    <s v="-"/>
    <n v="300"/>
    <s v="-"/>
    <s v="-"/>
    <s v="-"/>
    <s v="PERMITS"/>
    <d v="2024-07-23T00:00:00"/>
    <s v="ACTIVE"/>
    <n v="1094"/>
    <s v="Michael W Foley"/>
  </r>
  <r>
    <n v="2024"/>
    <n v="34720"/>
    <n v="2249"/>
    <s v="Michele Jeanne LLC"/>
    <s v="LIMITED LIABILITY CORPORATION"/>
    <s v="OWNER"/>
    <x v="12"/>
    <n v="-999"/>
    <s v="CPH"/>
    <n v="151889"/>
    <s v="NH2474BS"/>
    <s v="NA"/>
    <s v="NA"/>
    <s v="NA"/>
    <s v="NA"/>
    <n v="-999"/>
    <n v="-999"/>
    <n v="-999"/>
    <s v="OFF THE SHELF SKIFF #1"/>
    <s v="MICHELE JEANNE LLC"/>
    <s v="158 SHATTUCK WAY"/>
    <s v="NEWINGTON"/>
    <s v="NH"/>
    <n v="3801"/>
    <s v="NEWINGTON, NH 03801"/>
    <d v="2024-07-23T00:00:00"/>
    <s v="-"/>
    <s v="-"/>
    <n v="1"/>
    <s v="-"/>
    <s v="-"/>
    <s v="-"/>
    <s v="-"/>
    <s v="THAWES.CPH_MAIL_LIST"/>
    <d v="2024-07-23T00:00:00"/>
    <s v="CPH"/>
    <n v="411"/>
    <s v="Jonathan S Shafmaster"/>
  </r>
  <r>
    <n v="2024"/>
    <n v="33176"/>
    <n v="8121"/>
    <s v="Ralph A Jagschitz"/>
    <s v="SOLE PROPRIETORSHIP"/>
    <s v="OWNER"/>
    <x v="13"/>
    <n v="87048"/>
    <s v="REPLACEMENT"/>
    <n v="112618"/>
    <s v="RI2837AA"/>
    <s v="NEWPORT"/>
    <s v="RI"/>
    <s v="NEWPORT"/>
    <s v="RI"/>
    <n v="40.1"/>
    <n v="10"/>
    <n v="165"/>
    <s v="SHAMROCK"/>
    <s v="RALPH A JAGSCHITZ"/>
    <s v="54 COLLATION CIRCLE"/>
    <s v="NORTH KINGSTOWN"/>
    <s v="RI"/>
    <n v="2852"/>
    <s v="NORTH KINGSTOWN, RI 02852-5116"/>
    <d v="2024-05-01T00:00:00"/>
    <s v="-"/>
    <n v="466"/>
    <s v="-"/>
    <s v="-"/>
    <s v="-"/>
    <s v="-"/>
    <s v="-"/>
    <s v="PERMITS"/>
    <d v="2024-07-23T00:00:00"/>
    <s v="ACTIVE"/>
    <n v="2073"/>
    <s v="Ralph A Jagschitz"/>
  </r>
  <r>
    <n v="2024"/>
    <n v="40660"/>
    <n v="40660"/>
    <s v="Matthew Eaton"/>
    <s v="SOLE PROPRIETORSHIP"/>
    <s v="OWNER"/>
    <x v="14"/>
    <n v="101400"/>
    <s v="REPLACEMENT"/>
    <n v="242887"/>
    <n v="1197669"/>
    <s v="STONINGTON"/>
    <s v="ME"/>
    <s v="STONINGTON"/>
    <s v="ME"/>
    <n v="35.92"/>
    <n v="24"/>
    <n v="550"/>
    <s v="KINSLEY ELISE"/>
    <s v="MATTHEW SCOTT EATON"/>
    <s v="241 CATERPILLAR HILL ROAD"/>
    <s v="SARGENTVILLE"/>
    <s v="ME"/>
    <n v="4673"/>
    <s v="SARGENTVILLE, ME 04673"/>
    <d v="2024-03-30T00:00:00"/>
    <n v="800"/>
    <n v="466"/>
    <s v="-"/>
    <s v="-"/>
    <s v="-"/>
    <s v="-"/>
    <s v="-"/>
    <s v="PERMITS"/>
    <d v="2024-07-23T00:00:00"/>
    <s v="ACTIVE"/>
    <n v="40151"/>
    <s v="Matthew Eaton"/>
  </r>
  <r>
    <n v="2024"/>
    <n v="37460"/>
    <n v="16818"/>
    <s v="Seamus S Sullivan"/>
    <s v="SOLE PROPRIETORSHIP"/>
    <s v="OWNER"/>
    <x v="15"/>
    <n v="54243"/>
    <s v="REPLACEMENT"/>
    <n v="150460"/>
    <s v="RI3451U"/>
    <s v="LITTLE COMPTON"/>
    <s v="RI"/>
    <s v="LITTLE COMPTON"/>
    <s v="RI"/>
    <n v="35"/>
    <n v="12"/>
    <n v="140"/>
    <s v="SEAMUS &amp; LIAM III"/>
    <s v="SEAMUS S SULLIVAN"/>
    <s v="1 HERITAGE ROAD"/>
    <s v="BRISTOL"/>
    <s v="RI"/>
    <n v="2809"/>
    <s v="BRISTOL, RI 02809"/>
    <d v="2024-01-18T00:00:00"/>
    <s v="-"/>
    <n v="654"/>
    <s v="-"/>
    <s v="-"/>
    <s v="-"/>
    <s v="-"/>
    <s v="-"/>
    <s v="PERMITS"/>
    <d v="2024-07-23T00:00:00"/>
    <s v="ACTIVE"/>
    <n v="13906"/>
    <s v="Seamus S Sullivan"/>
  </r>
  <r>
    <n v="2024"/>
    <n v="39791"/>
    <n v="39791"/>
    <s v="JP Clancy Fisheries Inc"/>
    <s v="CORPORATION"/>
    <s v="OWNER"/>
    <x v="16"/>
    <n v="-999"/>
    <s v="CPH"/>
    <n v="152565"/>
    <s v="MS9107BT"/>
    <s v="NA"/>
    <s v="NA"/>
    <s v="NA"/>
    <s v="NA"/>
    <n v="-999"/>
    <n v="-999"/>
    <n v="-999"/>
    <s v="13' BOSTON WHALER"/>
    <s v="JP CLANCY FISHERIES INC"/>
    <s v="39 BUSHY ISLE VIEW"/>
    <s v="PHIPPSBURG"/>
    <s v="ME"/>
    <n v="4562"/>
    <s v="PHIPPSBURG, ME 04562"/>
    <d v="2024-07-23T00:00:00"/>
    <s v="-"/>
    <s v="-"/>
    <n v="1"/>
    <s v="-"/>
    <s v="-"/>
    <s v="-"/>
    <s v="-"/>
    <s v="THAWES.CPH_MAIL_LIST"/>
    <d v="2024-07-23T00:00:00"/>
    <s v="CPH"/>
    <n v="51177"/>
    <s v="Joseph p Clancy III"/>
  </r>
  <r>
    <n v="2024"/>
    <n v="31546"/>
    <n v="1000"/>
    <s v="Mark V Leach"/>
    <m/>
    <s v="OWNER"/>
    <x v="17"/>
    <n v="107750"/>
    <s v="REPLACEMENT"/>
    <n v="251931"/>
    <n v="1342839"/>
    <s v="HARWICH"/>
    <s v="MA"/>
    <s v="HARWICH"/>
    <s v="MA"/>
    <n v="44"/>
    <n v="41"/>
    <n v="700"/>
    <s v="DANIEL &amp; JACOB"/>
    <s v="MARK V LEACH"/>
    <s v="879 ORLEANS ROAD"/>
    <s v="HARWICH"/>
    <s v="MA"/>
    <n v="2645"/>
    <s v="HARWICH, MA 02645"/>
    <d v="2024-01-22T00:00:00"/>
    <s v="-"/>
    <s v="-"/>
    <s v="-"/>
    <s v="-"/>
    <s v="-"/>
    <s v="-"/>
    <n v="712"/>
    <s v="PERMITS"/>
    <d v="2024-07-23T00:00:00"/>
    <s v="ACTIVE"/>
    <n v="825"/>
    <s v="Mark Vincent Leach"/>
  </r>
  <r>
    <n v="2024"/>
    <n v="37207"/>
    <n v="18091"/>
    <s v="Thomas Turner And Cynthia Harris Partnership"/>
    <s v="GENERAL PARTNERSHIP"/>
    <s v="OWNER"/>
    <x v="18"/>
    <n v="21188"/>
    <s v="REPLACEMENT"/>
    <n v="127197"/>
    <s v="MS2204KN"/>
    <s v="EDGARTOWN"/>
    <s v="MA"/>
    <s v="EDGARTOWN"/>
    <s v="MA"/>
    <n v="40"/>
    <n v="12"/>
    <n v="375"/>
    <s v="SEA RAVEN"/>
    <s v="THOMAS H TURNER"/>
    <s v="75 SLOUGH COVE ROAD"/>
    <s v="EDGARTOWN"/>
    <s v="MA"/>
    <n v="2539"/>
    <s v="EDGARTOWN, MA 02539"/>
    <d v="2024-06-05T00:00:00"/>
    <s v="-"/>
    <n v="148"/>
    <s v="-"/>
    <s v="-"/>
    <s v="-"/>
    <s v="-"/>
    <s v="-"/>
    <s v="PERMITS"/>
    <d v="2024-07-23T00:00:00"/>
    <s v="ACTIVE"/>
    <s v="13049, 3547"/>
    <s v="Cynthia Harris, Thomas H Turner"/>
  </r>
  <r>
    <n v="2024"/>
    <n v="34597"/>
    <n v="2103"/>
    <s v="Karen Sue Inc"/>
    <s v="CORPORATION"/>
    <s v="OWNER"/>
    <x v="19"/>
    <n v="16150"/>
    <s v="QUALIFICATION"/>
    <n v="211196"/>
    <n v="638527"/>
    <s v="POINT JUDITH"/>
    <s v="RI"/>
    <s v="SOUTH KINGSTOWN"/>
    <s v="RI"/>
    <n v="33.299999999999997"/>
    <n v="10"/>
    <n v="300"/>
    <s v="CRYSTAL GAIL"/>
    <s v="KAREN SUE INC"/>
    <s v="54 PERRYWINKLE ROAD"/>
    <s v="WAKEFIELD"/>
    <s v="RI"/>
    <n v="2879"/>
    <s v="WAKEFIELD, RI 02879-3400"/>
    <d v="2024-01-30T00:00:00"/>
    <s v="-"/>
    <n v="466"/>
    <s v="-"/>
    <s v="-"/>
    <s v="-"/>
    <s v="-"/>
    <s v="-"/>
    <s v="PERMITS"/>
    <d v="2024-07-23T00:00:00"/>
    <s v="ACTIVE"/>
    <s v="1472, 1588"/>
    <s v="David K Roebuck, Donald G Roebuck"/>
  </r>
  <r>
    <n v="2024"/>
    <n v="38874"/>
    <n v="38874"/>
    <s v="Brian R Thibeault"/>
    <s v="SOLE PROPRIETORSHIP"/>
    <s v="OWNER"/>
    <x v="20"/>
    <n v="99498"/>
    <s v="REPLACEMENT"/>
    <n v="152243"/>
    <s v="RI4352X"/>
    <s v="POINT JUDITH"/>
    <s v="RI"/>
    <s v="POINT JUDITH"/>
    <s v="RI"/>
    <n v="12"/>
    <n v="1"/>
    <n v="5"/>
    <s v="Unnamed"/>
    <s v="BRIAN R THIBEAULT"/>
    <s v="3140 SOUTH COUNTY TRAIL"/>
    <s v="WEST KINGSTON"/>
    <s v="RI"/>
    <n v="2892"/>
    <s v="WEST KINGSTON, RI 02892"/>
    <d v="2024-04-13T00:00:00"/>
    <s v="-"/>
    <n v="296"/>
    <s v="-"/>
    <s v="-"/>
    <s v="-"/>
    <s v="-"/>
    <s v="-"/>
    <s v="PERMITS"/>
    <d v="2024-07-23T00:00:00"/>
    <s v="ACTIVE"/>
    <n v="5922"/>
    <s v="Brian R Thibeault"/>
  </r>
  <r>
    <n v="2024"/>
    <n v="36632"/>
    <n v="16002"/>
    <s v="Jefferson M Bolin"/>
    <s v="SOLE PROPRIETORSHIP"/>
    <s v="OWNER"/>
    <x v="21"/>
    <n v="99191"/>
    <s v="REPLACEMENT"/>
    <n v="233149"/>
    <n v="1049876"/>
    <s v="EDGARTOWN"/>
    <s v="MA"/>
    <s v="EDGARTOWN"/>
    <s v="MA"/>
    <n v="36"/>
    <n v="16"/>
    <n v="350"/>
    <s v="ROCK &amp; ROLL"/>
    <s v="JEFFERSON M BOLIN"/>
    <s v="PO BOX 984, SOUTH WATER STREET"/>
    <s v="EDGARTOWN"/>
    <s v="MA"/>
    <n v="2539"/>
    <s v="EDGARTOWN, MA 02539"/>
    <d v="2024-03-26T00:00:00"/>
    <s v="-"/>
    <n v="529"/>
    <s v="-"/>
    <s v="-"/>
    <s v="-"/>
    <s v="-"/>
    <s v="-"/>
    <s v="PERMITS"/>
    <d v="2024-07-23T00:00:00"/>
    <s v="ACTIVE"/>
    <n v="13404"/>
    <s v="Jefferson M Bolin"/>
  </r>
  <r>
    <n v="2024"/>
    <n v="33485"/>
    <n v="7561"/>
    <s v="Louis A Fusco"/>
    <s v="SOLE PROPRIETORSHIP"/>
    <s v="OWNER"/>
    <x v="22"/>
    <n v="97044"/>
    <s v="REPLACEMENT"/>
    <n v="151886"/>
    <s v="RI3362W"/>
    <s v="POINT JUDITH"/>
    <s v="RI"/>
    <s v="POINT JUDITH"/>
    <s v="RI"/>
    <n v="18"/>
    <n v="2"/>
    <n v="115"/>
    <s v="MARSCOTT SKIFF"/>
    <s v="LOUIS A FUSCO"/>
    <s v="1543 COMMODORE PERRY HIGHWAY"/>
    <s v="WAKEFIELD"/>
    <s v="RI"/>
    <n v="2879"/>
    <s v="WAKEFIELD, RI 02879"/>
    <d v="2024-04-05T00:00:00"/>
    <s v="-"/>
    <n v="137"/>
    <s v="-"/>
    <s v="-"/>
    <s v="-"/>
    <s v="-"/>
    <s v="-"/>
    <s v="PERMITS"/>
    <d v="2024-07-23T00:00:00"/>
    <s v="ACTIVE"/>
    <n v="9142"/>
    <s v="Louis A Fusco"/>
  </r>
  <r>
    <n v="2024"/>
    <n v="32903"/>
    <n v="4571"/>
    <s v="George C Mallinson And James Auteri Partners"/>
    <s v="GENERAL PARTNERSHIP"/>
    <s v="OWNER"/>
    <x v="23"/>
    <n v="40835"/>
    <s v="AREA QUALIFICATION"/>
    <n v="212096"/>
    <n v="911242"/>
    <s v="MONTAUK"/>
    <s v="NY"/>
    <s v="MONTAUK"/>
    <s v="NY"/>
    <n v="39.9"/>
    <n v="22"/>
    <n v="375"/>
    <s v="MISTE ROSE"/>
    <s v="GEORGE C MALLINSON"/>
    <s v="PO BOX 2316"/>
    <s v="MONTAUK"/>
    <s v="NY"/>
    <n v="11954"/>
    <s v="MONTAUK, NY 11954"/>
    <d v="2024-03-21T00:00:00"/>
    <s v="-"/>
    <n v="504"/>
    <n v="9"/>
    <n v="650"/>
    <s v="-"/>
    <s v="-"/>
    <s v="-"/>
    <s v="PERMITS"/>
    <d v="2024-07-23T00:00:00"/>
    <s v="ACTIVE"/>
    <s v="2094, 7000"/>
    <s v="George C Mallinson, James Auteri"/>
  </r>
  <r>
    <n v="2024"/>
    <n v="53459"/>
    <n v="53459"/>
    <s v="Penthouse Marine Ltd"/>
    <s v="CORPORATION"/>
    <s v="OWNER"/>
    <x v="24"/>
    <n v="106340"/>
    <s v="REPLACEMENT"/>
    <n v="211547"/>
    <n v="682496"/>
    <s v="MONTAUK"/>
    <s v="NY"/>
    <s v="MONTAUK"/>
    <s v="NY"/>
    <n v="31.7"/>
    <n v="8"/>
    <n v="370"/>
    <s v="SAFIYA E"/>
    <s v="PENTHOUSE MARINE LTD"/>
    <s v="1147 MASON AVENUE"/>
    <s v="STATEN ISLAND"/>
    <s v="NY"/>
    <n v="10306"/>
    <s v="STATEN ISLAND, NY 10306"/>
    <d v="2024-02-07T00:00:00"/>
    <s v="-"/>
    <n v="4"/>
    <s v="-"/>
    <s v="-"/>
    <s v="-"/>
    <s v="-"/>
    <s v="-"/>
    <s v="PERMITS"/>
    <d v="2024-07-23T00:00:00"/>
    <s v="ACTIVE"/>
    <n v="52934"/>
    <s v="Ilya Elkin"/>
  </r>
  <r>
    <n v="2024"/>
    <n v="36349"/>
    <n v="16428"/>
    <s v="T &amp; T Fisheries LLC (RI)"/>
    <s v="LIMITED LIABILITY CORPORATION"/>
    <s v="OWNER"/>
    <x v="25"/>
    <n v="102866"/>
    <s v="REPLACEMENT"/>
    <n v="213641"/>
    <n v="963273"/>
    <s v="POINT JUDITH"/>
    <s v="RI"/>
    <s v="POINT JUDITH"/>
    <s v="RI"/>
    <n v="29.6"/>
    <n v="10"/>
    <n v="210"/>
    <s v="JULIANNA FAITH"/>
    <s v="T &amp; T FISHERIES LLC"/>
    <s v="315 SUCCOTASH ROAD"/>
    <s v="SOUTH KINGSTOWN"/>
    <s v="RI"/>
    <n v="2879"/>
    <s v="SOUTH KINGSTOWN, RI 02879"/>
    <d v="2024-03-18T00:00:00"/>
    <s v="-"/>
    <n v="140"/>
    <s v="-"/>
    <s v="-"/>
    <s v="-"/>
    <s v="-"/>
    <s v="-"/>
    <s v="PERMITS"/>
    <d v="2024-07-23T00:00:00"/>
    <s v="ACTIVE"/>
    <s v="13492, 13493"/>
    <s v="Thomas H Achterberg, Thomas R Achterberg"/>
  </r>
  <r>
    <n v="2024"/>
    <n v="32181"/>
    <n v="602"/>
    <s v="Captain Robert Fisheries Inc"/>
    <m/>
    <s v="OWNER"/>
    <x v="26"/>
    <n v="24323"/>
    <s v="REPLACEMENT"/>
    <n v="146636"/>
    <s v="RI8119AY"/>
    <s v="POINT JUDITH"/>
    <s v="RI"/>
    <s v="POINT JUDITH"/>
    <s v="RI"/>
    <n v="43"/>
    <n v="20"/>
    <n v="320"/>
    <s v="MISTER G"/>
    <s v="CAPTAIN ROBERT FISHERIES INC"/>
    <s v="3119 POST ROAD"/>
    <s v="WAKEFIELD"/>
    <s v="RI"/>
    <n v="2879"/>
    <s v="WAKEFIELD, RI 02879"/>
    <d v="2024-01-31T00:00:00"/>
    <s v="-"/>
    <n v="515"/>
    <s v="-"/>
    <s v="-"/>
    <s v="-"/>
    <s v="-"/>
    <s v="-"/>
    <s v="PERMITS"/>
    <d v="2024-07-23T00:00:00"/>
    <s v="ACTIVE"/>
    <n v="2172"/>
    <s v="Michael L Marchetti"/>
  </r>
  <r>
    <n v="2024"/>
    <n v="37328"/>
    <n v="18691"/>
    <s v="Gabriel W Gilchrest"/>
    <s v="SOLE PROPRIETORSHIP"/>
    <s v="OWNER"/>
    <x v="27"/>
    <n v="100493"/>
    <s v="REPLACEMENT"/>
    <n v="242506"/>
    <n v="1046913"/>
    <s v="FRIENDSHIP"/>
    <s v="ME"/>
    <s v="FRIENDSHIP"/>
    <s v="ME"/>
    <n v="37.6"/>
    <n v="24"/>
    <n v="500"/>
    <s v="BRYSEMMY"/>
    <s v="GABRIEL W GILCHREST"/>
    <s v="20 WADSWORTH POINT ROAD"/>
    <s v="FRIENDSHIP"/>
    <s v="ME"/>
    <n v="4547"/>
    <s v="FRIENDSHIP, ME 04547"/>
    <d v="2024-04-30T00:00:00"/>
    <n v="800"/>
    <n v="172"/>
    <s v="-"/>
    <s v="-"/>
    <s v="-"/>
    <s v="-"/>
    <s v="-"/>
    <s v="PERMITS"/>
    <d v="2024-07-23T00:00:00"/>
    <s v="ACTIVE"/>
    <n v="18688"/>
    <s v="Gabriel W Gilchrest"/>
  </r>
  <r>
    <n v="2024"/>
    <n v="39834"/>
    <n v="39834"/>
    <s v="Robert Sloane"/>
    <s v="SOLE PROPRIETORSHIP"/>
    <s v="OWNER"/>
    <x v="28"/>
    <n v="105481"/>
    <s v="REPLACEMENT"/>
    <n v="234024"/>
    <n v="1321927"/>
    <s v="MENEMSHA"/>
    <s v="MA"/>
    <s v="MENEMSHA"/>
    <s v="MA"/>
    <n v="36"/>
    <n v="22"/>
    <n v="675"/>
    <s v="TWILIGHT"/>
    <s v="ROBERT SLOANE"/>
    <s v="20 STONEWALL ROAD"/>
    <s v="CHILMARK"/>
    <s v="MA"/>
    <n v="2535"/>
    <s v="CHILMARK, MA 02535"/>
    <d v="2024-04-08T00:00:00"/>
    <s v="-"/>
    <n v="323"/>
    <s v="-"/>
    <s v="-"/>
    <s v="-"/>
    <s v="-"/>
    <s v="-"/>
    <s v="PERMITS"/>
    <d v="2024-07-23T00:00:00"/>
    <s v="ACTIVE"/>
    <n v="2277"/>
    <s v="Robert Sloane"/>
  </r>
  <r>
    <n v="2024"/>
    <n v="34575"/>
    <n v="1951"/>
    <s v="G &amp; L Fisheries Inc"/>
    <s v="CORPORATION"/>
    <s v="OWNER"/>
    <x v="29"/>
    <n v="49029"/>
    <s v="AREA QUALIFICATION"/>
    <n v="232092"/>
    <n v="982482"/>
    <s v="WAKEFIELD"/>
    <s v="RI"/>
    <s v="WAKEFIELD"/>
    <s v="RI"/>
    <n v="42"/>
    <n v="27"/>
    <n v="580"/>
    <s v="AMELIA ANNE"/>
    <s v="G &amp; L FISHERIES INC"/>
    <s v="32 HOLLAND DRIVE"/>
    <s v="WAKEFIELD"/>
    <s v="RI"/>
    <n v="2880"/>
    <s v="WAKEFIELD, RI 02880"/>
    <d v="2024-05-03T00:00:00"/>
    <s v="-"/>
    <n v="799"/>
    <n v="2"/>
    <s v="-"/>
    <s v="-"/>
    <s v="-"/>
    <s v="-"/>
    <s v="PERMITS"/>
    <d v="2024-07-23T00:00:00"/>
    <s v="ACTIVE"/>
    <n v="6424"/>
    <s v="Gregory Lisi"/>
  </r>
  <r>
    <n v="2024"/>
    <n v="38887"/>
    <n v="38887"/>
    <s v="Robert M Stewart"/>
    <s v="SOLE PROPRIETORSHIP"/>
    <s v="OWNER"/>
    <x v="30"/>
    <n v="99932"/>
    <s v="REPLACEMENT"/>
    <n v="233914"/>
    <n v="681650"/>
    <s v="POINT JUDITH"/>
    <s v="RI"/>
    <s v="POINT JUDITH"/>
    <s v="RI"/>
    <n v="35"/>
    <n v="16"/>
    <n v="350"/>
    <s v="MATUHTUGH"/>
    <s v="ROBERT M STEWART"/>
    <s v="169 NARRAGANSETT AVENUE EAST"/>
    <s v="WAKEFIELD"/>
    <s v="RI"/>
    <n v="2879"/>
    <s v="WAKEFIELD, RI 02879"/>
    <d v="2024-04-21T00:00:00"/>
    <s v="-"/>
    <n v="384"/>
    <s v="-"/>
    <s v="-"/>
    <s v="-"/>
    <s v="-"/>
    <s v="-"/>
    <s v="PERMITS"/>
    <d v="2024-07-23T00:00:00"/>
    <s v="ACTIVE"/>
    <n v="38556"/>
    <s v="Robert M Stewart"/>
  </r>
  <r>
    <n v="2024"/>
    <n v="32890"/>
    <n v="4545"/>
    <s v="Gary S Mataronas Sr"/>
    <s v="SOLE PROPRIETORSHIP"/>
    <s v="OWNER"/>
    <x v="31"/>
    <n v="16463"/>
    <s v="QUALIFICATION"/>
    <n v="220668"/>
    <n v="613733"/>
    <s v="LITTLE COMPTON"/>
    <s v="RI"/>
    <s v="LITTLE COMPTON"/>
    <s v="RI"/>
    <n v="38.799999999999997"/>
    <n v="19"/>
    <n v="210"/>
    <s v="X-TERMINATOR"/>
    <s v="GARY S MATARONAS"/>
    <s v="22 CALIFORNIA ROAD"/>
    <s v="LITTLE COMPTON"/>
    <s v="RI"/>
    <n v="2837"/>
    <s v="LITTLE COMPTON, RI 02837-1010"/>
    <d v="2024-03-06T00:00:00"/>
    <s v="-"/>
    <n v="466"/>
    <s v="-"/>
    <s v="-"/>
    <s v="-"/>
    <s v="-"/>
    <s v="-"/>
    <s v="PERMITS"/>
    <d v="2024-07-23T00:00:00"/>
    <s v="ACTIVE"/>
    <n v="1557"/>
    <s v="Gary S Mataronas Sr."/>
  </r>
  <r>
    <n v="2024"/>
    <n v="33330"/>
    <n v="7120"/>
    <s v="John A Larsen"/>
    <s v="SOLE PROPRIETORSHIP"/>
    <s v="OWNER"/>
    <x v="32"/>
    <n v="106518"/>
    <s v="REPLACEMENT"/>
    <n v="153923"/>
    <s v="MS6388JL"/>
    <s v="CHILMARK"/>
    <s v="MA"/>
    <s v="MENEMSHA"/>
    <s v="MA"/>
    <n v="18"/>
    <n v="1"/>
    <n v="25"/>
    <s v="SKIFF"/>
    <s v="JOHN A LARSEN"/>
    <s v="108 HAMMETT LANE"/>
    <s v="CHILMARK"/>
    <s v="MA"/>
    <n v="2535"/>
    <s v="CHILMARK, MA 02535"/>
    <d v="2024-02-20T00:00:00"/>
    <s v="-"/>
    <n v="264"/>
    <s v="-"/>
    <s v="-"/>
    <s v="-"/>
    <s v="-"/>
    <s v="-"/>
    <s v="PERMITS"/>
    <d v="2024-07-23T00:00:00"/>
    <s v="ACTIVE"/>
    <n v="4232"/>
    <s v="John A Larsen"/>
  </r>
  <r>
    <n v="2024"/>
    <n v="32057"/>
    <n v="1369"/>
    <s v="Donald H Lowe Jr"/>
    <s v="SOLE PROPRIETORSHIP"/>
    <s v="OWNER"/>
    <x v="33"/>
    <n v="106196"/>
    <s v="REPLACEMENT"/>
    <n v="153784"/>
    <s v="MS3669BT"/>
    <s v="GLOUCESTER"/>
    <s v="MA"/>
    <s v="GLOUCESTER"/>
    <s v="MA"/>
    <n v="17"/>
    <n v="2"/>
    <n v="30"/>
    <s v="SEAN &amp; FINN"/>
    <s v="DONALD H LOWE"/>
    <s v="27R HOLLY STREET"/>
    <s v="GLOUCESTER"/>
    <s v="MA"/>
    <n v="1930"/>
    <s v="GLOUCESTER, MA 01930"/>
    <d v="2024-03-18T00:00:00"/>
    <n v="800"/>
    <s v="-"/>
    <n v="663"/>
    <s v="-"/>
    <s v="-"/>
    <s v="-"/>
    <s v="-"/>
    <s v="PERMITS"/>
    <d v="2024-07-23T00:00:00"/>
    <s v="ACTIVE"/>
    <n v="1044"/>
    <s v="Donald H Lowe Jr."/>
  </r>
  <r>
    <n v="2024"/>
    <n v="32561"/>
    <n v="2329"/>
    <s v="Pamela Angela Inc"/>
    <s v="CORPORATION"/>
    <s v="OWNER"/>
    <x v="34"/>
    <n v="16497"/>
    <s v="QUALIFICATION"/>
    <n v="221017"/>
    <n v="650046"/>
    <s v="WAKEFIELD"/>
    <s v="RI"/>
    <s v="WAKEFIELD"/>
    <s v="RI"/>
    <n v="35.1"/>
    <n v="19"/>
    <n v="285"/>
    <s v="ANGIE O"/>
    <s v="PAMELA ANGELA INC"/>
    <s v="106 WOODLAND TRAIL"/>
    <s v="WAKEFIELD"/>
    <s v="RI"/>
    <n v="2879"/>
    <s v="WAKEFIELD, RI 02879-1926"/>
    <d v="2024-03-04T00:00:00"/>
    <s v="-"/>
    <n v="466"/>
    <s v="-"/>
    <s v="-"/>
    <s v="-"/>
    <s v="-"/>
    <s v="-"/>
    <s v="PERMITS"/>
    <d v="2024-07-23T00:00:00"/>
    <s v="ACTIVE"/>
    <n v="5408"/>
    <s v="Thomas R Geary"/>
  </r>
  <r>
    <n v="2024"/>
    <n v="36589"/>
    <n v="2543"/>
    <s v="The Lobster Express Inc"/>
    <s v="CORPORATION"/>
    <s v="OWNER"/>
    <x v="35"/>
    <n v="16510"/>
    <s v="QUALIFICATION"/>
    <n v="221161"/>
    <n v="654565"/>
    <s v="GALILEE"/>
    <s v="RI"/>
    <s v="GALILEE"/>
    <s v="RI"/>
    <n v="40"/>
    <n v="15"/>
    <n v="425"/>
    <s v="KATHLEEN MARY"/>
    <s v="THE LOBSTER EXPRESS INC"/>
    <s v="14 WOOD AVENUE"/>
    <s v="NARRAGANSETT"/>
    <s v="RI"/>
    <n v="2882"/>
    <s v="NARRAGANSETT, RI 02882"/>
    <d v="2024-04-18T00:00:00"/>
    <s v="-"/>
    <n v="651"/>
    <s v="-"/>
    <s v="-"/>
    <s v="-"/>
    <s v="-"/>
    <s v="-"/>
    <s v="PERMITS"/>
    <d v="2024-07-23T00:00:00"/>
    <s v="ACTIVE"/>
    <n v="4342"/>
    <s v="Richard Donald Dodson"/>
  </r>
  <r>
    <n v="2024"/>
    <n v="34532"/>
    <n v="4049"/>
    <s v="David Champlin"/>
    <s v="SOLE PROPRIETORSHIP"/>
    <s v="OWNER"/>
    <x v="36"/>
    <n v="85335"/>
    <s v="REPLACEMENT"/>
    <n v="242517"/>
    <n v="1044732"/>
    <s v="POINT JUDITH"/>
    <s v="RI"/>
    <s v="POINT JUDITH"/>
    <s v="RI"/>
    <n v="39.9"/>
    <n v="24"/>
    <n v="550"/>
    <s v="TWISTER"/>
    <s v="DAVID CHAMPLIN"/>
    <s v="75 MILL POND ROAD"/>
    <s v="EXETER"/>
    <s v="RI"/>
    <n v="2822"/>
    <s v="EXETER, RI 02822"/>
    <d v="2024-02-14T00:00:00"/>
    <n v="800"/>
    <n v="673"/>
    <s v="-"/>
    <s v="-"/>
    <s v="-"/>
    <s v="-"/>
    <s v="-"/>
    <s v="PERMITS"/>
    <d v="2024-07-23T00:00:00"/>
    <s v="ACTIVE"/>
    <n v="8969"/>
    <s v="David T Champlin Jr."/>
  </r>
  <r>
    <n v="2024"/>
    <n v="39037"/>
    <n v="39037"/>
    <s v="Ella Rose Fisheries LLC"/>
    <s v="LIMITED LIABILITY CORPORATION"/>
    <s v="OWNER"/>
    <x v="37"/>
    <n v="55489"/>
    <s v="REPLACEMENT"/>
    <n v="233693"/>
    <n v="662645"/>
    <s v="POINT JUDITH"/>
    <s v="RI"/>
    <s v="POINT JUDITH"/>
    <s v="RI"/>
    <n v="35"/>
    <n v="16"/>
    <n v="320"/>
    <s v="ELLA &amp; EVAN"/>
    <s v="ELLA ROSE FISHERIES LLC"/>
    <s v="36 BRIGADE DRIVE"/>
    <s v="SAUNDERSTOWN"/>
    <s v="RI"/>
    <n v="2874"/>
    <s v="SAUNDERSTOWN, RI 02874"/>
    <d v="2024-01-20T00:00:00"/>
    <s v="-"/>
    <n v="466"/>
    <s v="-"/>
    <s v="-"/>
    <s v="-"/>
    <s v="-"/>
    <s v="-"/>
    <s v="PERMITS"/>
    <d v="2024-07-23T00:00:00"/>
    <s v="ACTIVE"/>
    <s v="38687, 45972"/>
    <s v="Eric Feroldi, Eric J Feroldi"/>
  </r>
  <r>
    <n v="2024"/>
    <n v="33814"/>
    <n v="8959"/>
    <s v="Wayne V Iacono"/>
    <s v="SOLE PROPRIETORSHIP"/>
    <s v="OWNER"/>
    <x v="38"/>
    <n v="16522"/>
    <s v="QUALIFICATION"/>
    <n v="221217"/>
    <n v="637850"/>
    <s v="MENEMSHA"/>
    <s v="MA"/>
    <s v="MENEMSHA"/>
    <s v="MA"/>
    <n v="31.9"/>
    <n v="11"/>
    <n v="210"/>
    <s v="FREEDOM"/>
    <s v="WAYNE V IACONO"/>
    <s v="PO BOX 768, 16 CLAMBELLY ROAD"/>
    <s v="CHILMARK"/>
    <s v="MA"/>
    <n v="2535"/>
    <s v="CHILMARK, MA 02535-0768"/>
    <d v="2024-02-09T00:00:00"/>
    <s v="-"/>
    <n v="357"/>
    <s v="-"/>
    <s v="-"/>
    <s v="-"/>
    <s v="-"/>
    <s v="-"/>
    <s v="PERMITS"/>
    <d v="2024-07-23T00:00:00"/>
    <s v="ACTIVE"/>
    <n v="2084"/>
    <s v="Wayne V Iacono"/>
  </r>
  <r>
    <n v="2024"/>
    <n v="33481"/>
    <n v="7551"/>
    <s v="Lincoln John Seddon"/>
    <s v="SOLE PROPRIETORSHIP"/>
    <s v="OWNER"/>
    <x v="39"/>
    <n v="91029"/>
    <s v="REPLACEMENT"/>
    <n v="230173"/>
    <s v="RI1905HV"/>
    <s v="NARRAGANSETT"/>
    <s v="RI"/>
    <s v="NARRAGANSETT"/>
    <s v="RI"/>
    <n v="42"/>
    <n v="17"/>
    <n v="220"/>
    <s v="LEAH ROSE"/>
    <s v="LINCOLN SEDDON"/>
    <s v="115 SANDY BROOK ROAD"/>
    <s v="NORTH SCITUATE"/>
    <s v="RI"/>
    <n v="2857"/>
    <s v="NORTH SCITUATE, RI 02857"/>
    <d v="2024-04-08T00:00:00"/>
    <s v="-"/>
    <n v="466"/>
    <s v="-"/>
    <s v="-"/>
    <s v="-"/>
    <s v="-"/>
    <s v="-"/>
    <s v="PERMITS"/>
    <d v="2024-07-23T00:00:00"/>
    <s v="ACTIVE"/>
    <n v="8740"/>
    <s v="Lincoln Seddon"/>
  </r>
  <r>
    <n v="2024"/>
    <n v="33485"/>
    <n v="7561"/>
    <s v="Louis A Fusco"/>
    <s v="SOLE PROPRIETORSHIP"/>
    <s v="OWNER"/>
    <x v="40"/>
    <n v="104530"/>
    <s v="REPLACEMENT"/>
    <n v="251775"/>
    <n v="1241551"/>
    <s v="POINT JUDITH"/>
    <s v="RI"/>
    <s v="POINT JUDITH"/>
    <s v="RI"/>
    <n v="44"/>
    <n v="41"/>
    <n v="850"/>
    <s v="DIVERSION"/>
    <s v="LOUIS A FUSCO"/>
    <s v="1543 COMMODORE PERRY HIGHWAY"/>
    <s v="WAKEFIELD"/>
    <s v="RI"/>
    <n v="2879"/>
    <s v="WAKEFIELD, RI 02879"/>
    <d v="2024-01-20T00:00:00"/>
    <s v="-"/>
    <n v="797"/>
    <s v="-"/>
    <s v="-"/>
    <s v="-"/>
    <s v="-"/>
    <s v="-"/>
    <s v="PERMITS"/>
    <d v="2024-07-23T00:00:00"/>
    <s v="ACTIVE"/>
    <n v="9142"/>
    <s v="Louis A Fusco"/>
  </r>
  <r>
    <n v="2024"/>
    <n v="31742"/>
    <n v="1723"/>
    <s v="Cockeast Fisheries Inc"/>
    <s v="CORPORATION"/>
    <s v="OWNER"/>
    <x v="41"/>
    <n v="106881"/>
    <s v="REPLACEMENT"/>
    <n v="150734"/>
    <s v="RI1221S"/>
    <s v="WESTPORT"/>
    <s v="MA"/>
    <s v="WESTPORT"/>
    <s v="MA"/>
    <n v="12"/>
    <n v="1"/>
    <n v="10"/>
    <s v="HERBIE"/>
    <s v="COCKEAST FISHERIES INC"/>
    <s v="50 MULLIN HILL ROAD"/>
    <s v="LITTLE COMPTON"/>
    <s v="RI"/>
    <n v="2837"/>
    <s v="LITTLE COMPTON, RI 02837"/>
    <d v="2024-03-19T00:00:00"/>
    <s v="-"/>
    <n v="266"/>
    <s v="-"/>
    <s v="-"/>
    <s v="-"/>
    <s v="-"/>
    <s v="-"/>
    <s v="PERMITS"/>
    <d v="2024-07-23T00:00:00"/>
    <s v="ACTIVE"/>
    <s v="1807, 3175, 6492"/>
    <s v="Charles Borden, David V.D. Borden, Edith Borden"/>
  </r>
  <r>
    <n v="2024"/>
    <n v="32556"/>
    <n v="2295"/>
    <s v="NGC Inc"/>
    <s v="CORPORATION"/>
    <s v="OWNER"/>
    <x v="42"/>
    <n v="16555"/>
    <s v="QUALIFICATION"/>
    <n v="221476"/>
    <n v="697224"/>
    <s v="POINT JUDITH"/>
    <s v="RI"/>
    <s v="POINT JUDITH"/>
    <s v="RI"/>
    <n v="35"/>
    <n v="13"/>
    <n v="300"/>
    <s v="SHEILA L"/>
    <s v="NGC INC"/>
    <s v="PO BOX 608"/>
    <s v="NARRAGANSETT"/>
    <s v="RI"/>
    <n v="2882"/>
    <s v="NARRAGANSETT, RI 02882"/>
    <d v="2024-01-23T00:00:00"/>
    <s v="-"/>
    <n v="439"/>
    <s v="-"/>
    <s v="-"/>
    <s v="-"/>
    <s v="-"/>
    <s v="-"/>
    <s v="PERMITS"/>
    <d v="2024-07-23T00:00:00"/>
    <s v="ACTIVE"/>
    <n v="1539"/>
    <s v="Noah Graham Clark"/>
  </r>
  <r>
    <n v="2024"/>
    <n v="52367"/>
    <n v="52367"/>
    <s v="Hawkeye II LLC"/>
    <s v="LIMITED LIABILITY CORPORATION"/>
    <s v="OWNER"/>
    <x v="43"/>
    <n v="106103"/>
    <s v="REPLACEMENT"/>
    <n v="243125"/>
    <n v="1310019"/>
    <s v="SHINNECOCK"/>
    <s v="NY"/>
    <s v="SHINNECOCK"/>
    <s v="NY"/>
    <n v="44"/>
    <n v="24"/>
    <n v="355"/>
    <s v="HAWKEYE II"/>
    <s v="HAWKEYE II LLC"/>
    <s v="8 CHANNING CROSS"/>
    <s v="HAMPTON BAYS"/>
    <s v="NY"/>
    <n v="11946"/>
    <s v="HAMPTON BAYS, NY 11946"/>
    <d v="2024-03-04T00:00:00"/>
    <s v="-"/>
    <n v="5"/>
    <s v="-"/>
    <s v="-"/>
    <s v="-"/>
    <s v="-"/>
    <s v="-"/>
    <s v="PERMITS"/>
    <d v="2024-07-23T00:00:00"/>
    <s v="ACTIVE"/>
    <n v="8182"/>
    <s v="Robert Marco Robert"/>
  </r>
  <r>
    <n v="2024"/>
    <n v="47238"/>
    <n v="47238"/>
    <s v="Scooter LLC"/>
    <s v="LIMITED LIABILITY CORPORATION"/>
    <s v="OWNER"/>
    <x v="44"/>
    <n v="108349"/>
    <s v="REPLACEMENT"/>
    <n v="231422"/>
    <n v="660647"/>
    <s v="POINT JUDITH"/>
    <s v="RI"/>
    <s v="POINT JUDITH"/>
    <s v="RI"/>
    <n v="46"/>
    <n v="41"/>
    <n v="370"/>
    <s v="SCOOTER"/>
    <s v="SCOOTER LLC"/>
    <s v="11 SHERMAN ROAD"/>
    <s v="WAKEFIELD"/>
    <s v="RI"/>
    <n v="2879"/>
    <s v="WAKEFIELD, RI 02879"/>
    <d v="2024-06-05T00:00:00"/>
    <s v="-"/>
    <n v="380"/>
    <s v="-"/>
    <s v="-"/>
    <s v="-"/>
    <s v="-"/>
    <s v="-"/>
    <s v="PERMITS"/>
    <d v="2024-07-23T00:00:00"/>
    <s v="ACTIVE"/>
    <n v="47237"/>
    <s v="Nicole Niles"/>
  </r>
  <r>
    <n v="2024"/>
    <n v="35584"/>
    <n v="3836"/>
    <s v="Christopher J Ripa"/>
    <s v="SOLE PROPRIETORSHIP"/>
    <s v="OWNER"/>
    <x v="45"/>
    <n v="16573"/>
    <s v="QUALIFICATION"/>
    <n v="221581"/>
    <n v="656583"/>
    <s v="CHATHAM"/>
    <s v="MA"/>
    <s v="CHATHAM"/>
    <s v="MA"/>
    <n v="31.7"/>
    <n v="16"/>
    <n v="220"/>
    <s v="IRISH LADY"/>
    <s v="CHRISTOPHER J RIPA"/>
    <s v="PO BOX 67"/>
    <s v="EAST HARWICH"/>
    <s v="MA"/>
    <n v="2645"/>
    <s v="EAST HARWICH, MA 02645"/>
    <d v="2024-04-29T00:00:00"/>
    <s v="-"/>
    <s v="-"/>
    <s v="-"/>
    <s v="-"/>
    <s v="-"/>
    <s v="-"/>
    <n v="630"/>
    <s v="PERMITS"/>
    <d v="2024-07-23T00:00:00"/>
    <s v="ACTIVE"/>
    <n v="2247"/>
    <s v="Christopher J Ripa"/>
  </r>
  <r>
    <n v="2024"/>
    <n v="31352"/>
    <n v="1468"/>
    <s v="JMJ Fisheries LLC"/>
    <m/>
    <s v="OWNER"/>
    <x v="46"/>
    <n v="-999"/>
    <s v="CPH"/>
    <n v="149648"/>
    <s v="NJ8674HE"/>
    <s v="NA"/>
    <s v="NA"/>
    <s v="NA"/>
    <s v="NA"/>
    <n v="-999"/>
    <n v="-999"/>
    <n v="-999"/>
    <s v="NEMESIS"/>
    <s v="JMJ FISHERIES LLC"/>
    <s v="220 RED HILL ROAD"/>
    <s v="MIDDLETOWN"/>
    <s v="NJ"/>
    <n v="7748"/>
    <s v="MIDDLETOWN, NJ 07748"/>
    <d v="2024-07-23T00:00:00"/>
    <s v="-"/>
    <n v="265"/>
    <s v="-"/>
    <s v="-"/>
    <s v="-"/>
    <s v="-"/>
    <s v="-"/>
    <s v="THAWES.CPH_MAIL_LIST"/>
    <d v="2024-07-23T00:00:00"/>
    <s v="CPH"/>
    <s v="2513, 2981"/>
    <s v="James D Elliott Sr., Mary Ellen Elliott"/>
  </r>
  <r>
    <n v="2024"/>
    <n v="33405"/>
    <n v="7633"/>
    <s v="Mark M Sweitzer"/>
    <s v="SOLE PROPRIETORSHIP"/>
    <s v="OWNER"/>
    <x v="47"/>
    <n v="97480"/>
    <s v="REPLACEMENT"/>
    <n v="151958"/>
    <s v="RI1358X"/>
    <s v="WAKEFIELD"/>
    <s v="RI"/>
    <s v="WAKEFIELD"/>
    <s v="RI"/>
    <n v="12"/>
    <n v="1"/>
    <n v="5"/>
    <s v="JOHN EDMUND"/>
    <s v="MARK M SWEITZER"/>
    <s v="30 CEDAR HOLLOW ROAD"/>
    <s v="WAKEFIELD"/>
    <s v="RI"/>
    <n v="2879"/>
    <s v="WAKEFIELD, RI 02879-1435"/>
    <d v="2024-02-08T00:00:00"/>
    <s v="-"/>
    <n v="263"/>
    <s v="-"/>
    <s v="-"/>
    <s v="-"/>
    <s v="-"/>
    <s v="-"/>
    <s v="PERMITS"/>
    <d v="2024-07-23T00:00:00"/>
    <s v="ACTIVE"/>
    <n v="4876"/>
    <s v="Mark M Sweitzer"/>
  </r>
  <r>
    <n v="2024"/>
    <n v="34251"/>
    <n v="9021"/>
    <s v="William B Coppersmith"/>
    <s v="SOLE PROPRIETORSHIP"/>
    <s v="OWNER"/>
    <x v="48"/>
    <n v="49814"/>
    <s v="AREA QUALIFICATION"/>
    <n v="230154"/>
    <n v="554302"/>
    <s v="PORTLAND"/>
    <s v="ME"/>
    <s v="PORTLAND"/>
    <s v="ME"/>
    <n v="38.1"/>
    <n v="23"/>
    <n v="160"/>
    <s v="BILLY &amp; ANDY"/>
    <s v="WILLIAM B COPPERSMITH"/>
    <s v="61 OVERLOOK ROAD"/>
    <s v="WINDHAM"/>
    <s v="ME"/>
    <n v="4062"/>
    <s v="WINDHAM, ME 04062"/>
    <d v="2023-04-24T00:00:00"/>
    <n v="800"/>
    <s v="-"/>
    <n v="218"/>
    <s v="-"/>
    <s v="-"/>
    <s v="-"/>
    <s v="-"/>
    <s v="PERMITS"/>
    <d v="2024-07-23T00:00:00"/>
    <s v="ACTIVE"/>
    <n v="9398"/>
    <s v="William B Coppersmith"/>
  </r>
  <r>
    <n v="2024"/>
    <n v="34623"/>
    <n v="2663"/>
    <s v="Spong Fisheries Inc"/>
    <s v="CORPORATION"/>
    <s v="OWNER"/>
    <x v="49"/>
    <n v="-999"/>
    <s v="CPH"/>
    <n v="151559"/>
    <s v="MS5258BD"/>
    <s v="NA"/>
    <s v="NA"/>
    <s v="NA"/>
    <s v="NA"/>
    <n v="-999"/>
    <n v="-999"/>
    <n v="-999"/>
    <s v="LAURIE ELLEN SKIFF"/>
    <s v="SPONG FISHERIES INC"/>
    <s v="208 CHURCH STREET"/>
    <s v="BRADFORD"/>
    <s v="RI"/>
    <n v="2808"/>
    <s v="BRADFORD, RI 02808"/>
    <d v="2024-07-23T00:00:00"/>
    <n v="800"/>
    <s v="-"/>
    <n v="400"/>
    <s v="-"/>
    <s v="-"/>
    <s v="-"/>
    <s v="-"/>
    <s v="THAWES.CPH_MAIL_LIST"/>
    <d v="2024-07-23T00:00:00"/>
    <s v="CPH"/>
    <n v="2564"/>
    <s v="Peter Spong"/>
  </r>
  <r>
    <n v="2024"/>
    <n v="33389"/>
    <n v="7311"/>
    <s v="Joseph P And Adam J Horvath Partners"/>
    <s v="SOLE PROPRIETORSHIP"/>
    <s v="OWNER"/>
    <x v="50"/>
    <n v="48961"/>
    <s v="AREA QUALIFICATION"/>
    <n v="230241"/>
    <n v="539041"/>
    <s v="NEW YORK"/>
    <s v="NJ"/>
    <s v="BELMAR"/>
    <s v="NJ"/>
    <n v="36.5"/>
    <n v="22"/>
    <n v="230"/>
    <s v="BABY DOLL"/>
    <s v="JOSEPH P HORVATH"/>
    <s v="236 OLD TAVERN ROAD"/>
    <s v="HOWELL"/>
    <s v="NJ"/>
    <n v="7731"/>
    <s v="HOWELL, NJ 07731"/>
    <d v="2024-05-01T00:00:00"/>
    <s v="-"/>
    <s v="-"/>
    <n v="7"/>
    <n v="1200"/>
    <n v="150"/>
    <s v="-"/>
    <s v="-"/>
    <s v="PERMITS"/>
    <d v="2024-07-23T00:00:00"/>
    <s v="ACTIVE"/>
    <s v="7659, 7660"/>
    <s v="Adam J Horvath, Joseph P Horvath"/>
  </r>
  <r>
    <n v="2024"/>
    <n v="31556"/>
    <n v="1013"/>
    <s v="JS Fisheries Inc"/>
    <m/>
    <s v="OWNER"/>
    <x v="51"/>
    <n v="16757"/>
    <s v="QUALIFICATION"/>
    <n v="230543"/>
    <n v="610211"/>
    <s v="POINTJUDITH"/>
    <s v="RI"/>
    <s v="POINT JUDITH"/>
    <s v="RI"/>
    <n v="38.1"/>
    <n v="17"/>
    <n v="250"/>
    <s v="MARTHA PORTER"/>
    <s v="JS FISHERIES INC"/>
    <s v="96 CHASEHILL ROAD"/>
    <s v="ASHAWAY"/>
    <s v="RI"/>
    <n v="2804"/>
    <s v="ASHAWAY, RI 02804"/>
    <d v="2024-05-01T00:00:00"/>
    <s v="-"/>
    <n v="466"/>
    <s v="-"/>
    <s v="-"/>
    <s v="-"/>
    <s v="-"/>
    <s v="-"/>
    <s v="PERMITS"/>
    <d v="2024-07-23T00:00:00"/>
    <s v="ACTIVE"/>
    <n v="2627"/>
    <s v="John W Stolgitis"/>
  </r>
  <r>
    <n v="2024"/>
    <n v="33346"/>
    <n v="7168"/>
    <s v="John J &amp; Karen Swoboda Partners"/>
    <s v="GENERAL PARTNERSHIP"/>
    <s v="OWNER"/>
    <x v="52"/>
    <n v="49813"/>
    <s v="AREA QUALIFICATION"/>
    <n v="230985"/>
    <n v="635591"/>
    <s v="POINT JUDITH"/>
    <s v="RI"/>
    <s v="POINT JUDITH"/>
    <s v="RI"/>
    <n v="36.700000000000003"/>
    <n v="20"/>
    <n v="250"/>
    <s v="KAREN ANN"/>
    <s v="JOHN J SWOBODA"/>
    <s v="31 LARKINS POND ROAD SOUTH"/>
    <s v="WEST KINGSTON"/>
    <s v="RI"/>
    <n v="2892"/>
    <s v="WEST KINGSTON, RI 02892-2002"/>
    <d v="2024-02-20T00:00:00"/>
    <s v="-"/>
    <n v="466"/>
    <n v="201"/>
    <s v="-"/>
    <s v="-"/>
    <s v="-"/>
    <s v="-"/>
    <s v="PERMITS"/>
    <d v="2024-07-23T00:00:00"/>
    <s v="ACTIVE"/>
    <s v="2141, 7002"/>
    <s v="John J Swoboda Jr., Karen M Swoboda"/>
  </r>
  <r>
    <n v="2024"/>
    <n v="33405"/>
    <n v="7633"/>
    <s v="Mark M Sweitzer"/>
    <s v="SOLE PROPRIETORSHIP"/>
    <s v="OWNER"/>
    <x v="53"/>
    <n v="49014"/>
    <s v="AREA QUALIFICATION"/>
    <n v="241157"/>
    <n v="599863"/>
    <s v="POINT JUDITH"/>
    <s v="RI"/>
    <s v="POINT JUDITH"/>
    <s v="RI"/>
    <n v="39.200000000000003"/>
    <n v="25"/>
    <n v="600"/>
    <s v="ERICA KNIGHT"/>
    <s v="MARK M SWEITZER"/>
    <s v="30 CEDAR HOLLOW ROAD"/>
    <s v="WAKEFIELD"/>
    <s v="RI"/>
    <n v="2879"/>
    <s v="WAKEFIELD, RI 02879-1435"/>
    <d v="2024-02-08T00:00:00"/>
    <s v="-"/>
    <n v="650"/>
    <n v="215"/>
    <s v="-"/>
    <s v="-"/>
    <s v="-"/>
    <s v="-"/>
    <s v="PERMITS"/>
    <d v="2024-07-23T00:00:00"/>
    <s v="ACTIVE"/>
    <n v="4876"/>
    <s v="Mark M Sweitzer"/>
  </r>
  <r>
    <n v="2024"/>
    <n v="31742"/>
    <n v="1723"/>
    <s v="Cockeast Fisheries Inc"/>
    <s v="CORPORATION"/>
    <s v="OWNER"/>
    <x v="54"/>
    <n v="106295"/>
    <s v="REPLACEMENT"/>
    <n v="153892"/>
    <s v="RI2235Y"/>
    <s v="WESTPORT"/>
    <s v="MA"/>
    <s v="WESTPORT"/>
    <s v="MA"/>
    <n v="42"/>
    <n v="16"/>
    <n v="675"/>
    <s v="OLD COOT"/>
    <s v="COCKEAST FISHERIES INC"/>
    <s v="50 MULLIN HILL ROAD"/>
    <s v="LITTLE COMPTON"/>
    <s v="RI"/>
    <n v="2837"/>
    <s v="LITTLE COMPTON, RI 02837"/>
    <d v="2024-03-19T00:00:00"/>
    <s v="-"/>
    <n v="459"/>
    <n v="13"/>
    <s v="-"/>
    <s v="-"/>
    <s v="-"/>
    <s v="-"/>
    <s v="PERMITS"/>
    <d v="2024-07-23T00:00:00"/>
    <s v="ACTIVE"/>
    <s v="1807, 3175, 6492"/>
    <s v="Charles Borden, David V.D. Borden, Edith Borden"/>
  </r>
  <r>
    <n v="2024"/>
    <n v="55954"/>
    <n v="55954"/>
    <s v="Michael C Asci"/>
    <s v="SOLE PROPRIETORSHIP"/>
    <s v="OWNER"/>
    <x v="55"/>
    <n v="106840"/>
    <s v="REPLACEMENT"/>
    <n v="242672"/>
    <n v="1121616"/>
    <s v="MATTAPOISETT"/>
    <s v="MA"/>
    <s v="NEW BEDFORD "/>
    <s v="MA"/>
    <n v="38.6"/>
    <n v="24"/>
    <n v="750"/>
    <s v="MARY ANNE"/>
    <s v="MICHAEL C ASCI"/>
    <s v="772 WALNUT PLAIN ROAD"/>
    <s v="ROCHESTER"/>
    <s v="MA"/>
    <n v="2770"/>
    <s v="ROCHESTER, MA 02770"/>
    <d v="2024-03-25T00:00:00"/>
    <s v="-"/>
    <n v="551"/>
    <s v="-"/>
    <s v="-"/>
    <s v="-"/>
    <s v="-"/>
    <s v="-"/>
    <s v="PERMITS"/>
    <d v="2024-07-23T00:00:00"/>
    <s v="ACTIVE"/>
    <n v="55953"/>
    <s v="Michael C Asci"/>
  </r>
  <r>
    <n v="2024"/>
    <n v="34955"/>
    <n v="7032"/>
    <s v="Jeffrey R Rolo"/>
    <s v="SOLE PROPRIETORSHIP"/>
    <s v="OWNER"/>
    <x v="56"/>
    <n v="104290"/>
    <s v="REPLACEMENT"/>
    <n v="153072"/>
    <s v="MS7231BN"/>
    <s v="SOUTH DARTMOUTH"/>
    <s v="MA"/>
    <s v="SOUTH DARTMOUTH"/>
    <s v="MA"/>
    <n v="22"/>
    <n v="1"/>
    <n v="115"/>
    <s v="RENEGADE"/>
    <s v="JEFFREY R ROLO"/>
    <s v="266 SLOCUM ROAD"/>
    <s v="NORTH DARTMOUTH"/>
    <s v="MA"/>
    <n v="2747"/>
    <s v="NORTH DARTMOUTH, MA 02747"/>
    <d v="2022-06-09T00:00:00"/>
    <s v="-"/>
    <n v="156"/>
    <s v="-"/>
    <s v="-"/>
    <s v="-"/>
    <s v="-"/>
    <s v="-"/>
    <s v="PERMITS"/>
    <d v="2024-07-23T00:00:00"/>
    <s v="ACTIVE"/>
    <n v="9287"/>
    <s v="Jeffrey R Rolo"/>
  </r>
  <r>
    <n v="2024"/>
    <n v="34813"/>
    <n v="4375"/>
    <s v="Eric J Moniz"/>
    <s v="SOLE PROPRIETORSHIP"/>
    <s v="OWNER"/>
    <x v="57"/>
    <n v="-999"/>
    <s v="CPH"/>
    <n v="147214"/>
    <s v="MS5724EM"/>
    <s v="NA"/>
    <s v="NA"/>
    <s v="NA"/>
    <s v="NA"/>
    <n v="-999"/>
    <n v="-999"/>
    <n v="-999"/>
    <s v="Never Home"/>
    <s v="Eric J Moniz"/>
    <s v="6 Camel Street"/>
    <s v="Fairhaven"/>
    <s v="MA"/>
    <n v="2719"/>
    <s v="Fairhaven, MA 02719"/>
    <d v="2024-07-23T00:00:00"/>
    <s v="-"/>
    <n v="366"/>
    <s v="-"/>
    <s v="-"/>
    <s v="-"/>
    <s v="-"/>
    <s v="-"/>
    <s v="THAWES.CPH_MAIL_LIST"/>
    <d v="2024-07-23T00:00:00"/>
    <s v="CPH"/>
    <n v="8664"/>
    <s v="Eric J Moniz"/>
  </r>
  <r>
    <n v="2024"/>
    <n v="45180"/>
    <n v="45180"/>
    <s v="MELC LLC"/>
    <s v="LIMITED LIABILITY CORPORATION"/>
    <s v="OWNER"/>
    <x v="58"/>
    <n v="99856"/>
    <s v="REPLACEMENT"/>
    <n v="310222"/>
    <n v="572727"/>
    <s v="HYANNIS"/>
    <s v="MA"/>
    <s v="HYANNIS"/>
    <s v="MA"/>
    <n v="59.4"/>
    <n v="63"/>
    <n v="365"/>
    <s v="MISS EMMA"/>
    <s v="MELC LLC"/>
    <s v="113 MACARTHUR DRIVE, FLOOR 2"/>
    <s v="NEW BEDFORD"/>
    <s v="MA"/>
    <n v="2740"/>
    <s v="NEW BEDFORD, MA 02740-7276"/>
    <d v="2024-01-17T00:00:00"/>
    <s v="-"/>
    <n v="60"/>
    <n v="1418"/>
    <s v="-"/>
    <s v="-"/>
    <s v="-"/>
    <s v="-"/>
    <s v="PERMITS"/>
    <d v="2024-07-23T00:00:00"/>
    <s v="ACTIVE"/>
    <s v="45199, 45200, 46913"/>
    <s v="Andrew Eric Spalt, Eric Andrew Spalt, George Henry Spalt"/>
  </r>
  <r>
    <n v="2024"/>
    <n v="34612"/>
    <n v="2187"/>
    <s v="Lost At Sea LLC"/>
    <s v="LIMITED LIABILITY CORPORATION"/>
    <s v="OWNER"/>
    <x v="59"/>
    <n v="99378"/>
    <s v="REPLACEMENT"/>
    <n v="233892"/>
    <n v="1093037"/>
    <s v="CHATHAM"/>
    <s v="MA"/>
    <s v="CHATHAM"/>
    <s v="MA"/>
    <n v="36"/>
    <n v="16"/>
    <n v="375"/>
    <s v="MISS EVELYN"/>
    <s v="LOST AT SEA LLC"/>
    <s v="9 HINKLE LANE"/>
    <s v="ORLEANS"/>
    <s v="MA"/>
    <n v="2653"/>
    <s v="ORLEANS, MA 02653"/>
    <d v="2024-04-05T00:00:00"/>
    <s v="-"/>
    <s v="-"/>
    <s v="-"/>
    <s v="-"/>
    <s v="-"/>
    <s v="-"/>
    <n v="792"/>
    <s v="PERMITS"/>
    <d v="2024-07-23T00:00:00"/>
    <s v="ACTIVE"/>
    <n v="1938"/>
    <s v="Nicholas P Muto"/>
  </r>
  <r>
    <n v="2024"/>
    <n v="31372"/>
    <n v="1533"/>
    <s v="Aggravation Inc"/>
    <s v="CORPORATION"/>
    <s v="OWNER"/>
    <x v="60"/>
    <n v="40354"/>
    <s v="AREA QUALIFICATION"/>
    <n v="231460"/>
    <n v="668419"/>
    <s v="POINT JUDITH"/>
    <s v="RI"/>
    <s v="POINT JUDITH"/>
    <s v="RI"/>
    <n v="44.5"/>
    <n v="25"/>
    <n v="300"/>
    <s v="AGGRAVATION"/>
    <s v="AGGRAVATION INC"/>
    <s v="41 FIR DRIVE"/>
    <s v="NARRAGANSETT"/>
    <s v="RI"/>
    <n v="2882"/>
    <s v="NARRAGANSETT, RI 02882"/>
    <d v="2024-04-13T00:00:00"/>
    <s v="-"/>
    <n v="416"/>
    <s v="-"/>
    <n v="264"/>
    <s v="-"/>
    <s v="-"/>
    <s v="-"/>
    <s v="PERMITS"/>
    <d v="2024-07-23T00:00:00"/>
    <s v="ACTIVE"/>
    <s v="2522, 5648, 5650"/>
    <s v="Dorothy Anne Fish, John E Fish Jr., Matthew J Fish"/>
  </r>
  <r>
    <n v="2024"/>
    <n v="58260"/>
    <n v="58260"/>
    <s v="Roney Fisheries Inc"/>
    <s v="CORPORATION"/>
    <s v="OWNER"/>
    <x v="61"/>
    <n v="16867"/>
    <s v="QUALIFICATION"/>
    <n v="231537"/>
    <n v="914504"/>
    <s v="EAST HAMPTON"/>
    <s v="NY"/>
    <s v="EAST HAMPTON"/>
    <s v="NY"/>
    <n v="31.8"/>
    <n v="15"/>
    <n v="135"/>
    <s v="CYNTHIA ANNE"/>
    <s v="RONEY FISHERIES INC"/>
    <s v="143 HIGHVIEW STREET"/>
    <s v="MAMARONECK"/>
    <s v="NY"/>
    <n v="10543"/>
    <s v="MAMARONECK, NY 10543"/>
    <d v="2024-02-15T00:00:00"/>
    <s v="-"/>
    <n v="134"/>
    <s v="-"/>
    <s v="-"/>
    <s v="-"/>
    <s v="-"/>
    <s v="-"/>
    <s v="PERMITS"/>
    <d v="2024-07-23T00:00:00"/>
    <s v="ACTIVE"/>
    <n v="46819"/>
    <s v="Charles Patrick Roney Jr."/>
  </r>
  <r>
    <n v="2024"/>
    <n v="35105"/>
    <n v="3935"/>
    <s v="William V Wyss"/>
    <m/>
    <s v="OWNER"/>
    <x v="62"/>
    <n v="105152"/>
    <s v="REPLACEMENT"/>
    <n v="153497"/>
    <s v="RI7205V"/>
    <s v="POINT JUDITH"/>
    <s v="RI"/>
    <s v="POINT JUDITH"/>
    <s v="RI"/>
    <n v="49.4"/>
    <n v="10"/>
    <n v="469"/>
    <s v="SEA STORY"/>
    <s v="WILLIAM V WYSS"/>
    <s v="74 PORT AVENUE"/>
    <s v="WAKEFIELD"/>
    <s v="RI"/>
    <n v="2879"/>
    <s v="WAKEFIELD, RI 02879"/>
    <d v="2024-07-01T00:00:00"/>
    <n v="800"/>
    <n v="751"/>
    <s v="-"/>
    <s v="-"/>
    <s v="-"/>
    <s v="-"/>
    <s v="-"/>
    <s v="PERMITS"/>
    <d v="2024-07-23T00:00:00"/>
    <s v="ACTIVE"/>
    <n v="8398"/>
    <s v="William V Wyss"/>
  </r>
  <r>
    <n v="2024"/>
    <n v="31717"/>
    <n v="1633"/>
    <s v="Block Island Fishing Inc"/>
    <s v="CORPORATION"/>
    <s v="OWNER"/>
    <x v="63"/>
    <n v="-999"/>
    <s v="CPH"/>
    <n v="240211"/>
    <n v="526340"/>
    <s v="NA"/>
    <s v="NA"/>
    <s v="NA"/>
    <s v="NA"/>
    <n v="-999"/>
    <n v="-999"/>
    <n v="-999"/>
    <s v="POT LUCK"/>
    <s v="BLOCK ISLAND FISHING INC"/>
    <s v="20 BLACKMER STREET"/>
    <s v="NEW BEDFORD"/>
    <s v="MA"/>
    <n v="2744"/>
    <s v="NEW BEDFORD, MA 02744"/>
    <d v="2024-07-23T00:00:00"/>
    <s v="-"/>
    <s v="-"/>
    <n v="6"/>
    <n v="455"/>
    <s v="-"/>
    <s v="-"/>
    <s v="-"/>
    <s v="THAWES.CPH_MAIL_LIST"/>
    <d v="2024-07-23T00:00:00"/>
    <s v="CPH"/>
    <n v="58"/>
    <s v="Lars Vinjerud II"/>
  </r>
  <r>
    <n v="2024"/>
    <n v="40313"/>
    <n v="40313"/>
    <s v="Vecchione Leasing Company Inc"/>
    <s v="CORPORATION"/>
    <s v="OWNER"/>
    <x v="64"/>
    <n v="-999"/>
    <s v="CPH"/>
    <n v="151622"/>
    <s v="MS5205BJ"/>
    <s v="NA"/>
    <s v="NA"/>
    <s v="NA"/>
    <s v="NA"/>
    <n v="-999"/>
    <n v="-999"/>
    <n v="-999"/>
    <s v="BADA BING SKIFF"/>
    <s v="VECCHIONE LEASING COMPANY INC"/>
    <s v="12 CEDAR FARM ROAD"/>
    <s v="CHATHAM"/>
    <s v="MA"/>
    <n v="2633"/>
    <s v="CHATHAM, MA 02633"/>
    <d v="2024-07-23T00:00:00"/>
    <s v="-"/>
    <s v="-"/>
    <n v="3"/>
    <s v="-"/>
    <s v="-"/>
    <s v="-"/>
    <s v="-"/>
    <s v="THAWES.CPH_MAIL_LIST"/>
    <d v="2024-07-23T00:00:00"/>
    <s v="CPH"/>
    <n v="699"/>
    <s v="Tye F Vecchione"/>
  </r>
  <r>
    <n v="2024"/>
    <n v="31307"/>
    <n v="487"/>
    <s v="H &amp; H Fisheries LLC"/>
    <m/>
    <s v="OWNER"/>
    <x v="65"/>
    <n v="104945"/>
    <s v="REPLACEMENT"/>
    <n v="146781"/>
    <s v="NJ0157FT"/>
    <s v="CAPE MAY"/>
    <s v="NJ"/>
    <s v="CAPE MAY"/>
    <s v="NJ"/>
    <n v="39"/>
    <n v="12"/>
    <n v="360"/>
    <s v="SONJA H"/>
    <s v="H &amp; H FISHERIES LLC"/>
    <s v="660 SEASHORE ROAD"/>
    <s v="CAPE MAY"/>
    <s v="NJ"/>
    <n v="8204"/>
    <s v="CAPE MAY, NJ 08204"/>
    <d v="2024-02-09T00:00:00"/>
    <s v="-"/>
    <s v="-"/>
    <n v="9"/>
    <s v="-"/>
    <n v="340"/>
    <s v="-"/>
    <s v="-"/>
    <s v="PERMITS"/>
    <d v="2024-07-23T00:00:00"/>
    <s v="ACTIVE"/>
    <s v="2516, 720"/>
    <s v="Blair E Hansen, Jasen G Hansen"/>
  </r>
  <r>
    <n v="2024"/>
    <n v="36589"/>
    <n v="2543"/>
    <s v="The Lobster Express Inc"/>
    <s v="CORPORATION"/>
    <s v="OWNER"/>
    <x v="66"/>
    <n v="-999"/>
    <s v="CPH"/>
    <n v="240287"/>
    <n v="584176"/>
    <s v="NA"/>
    <s v="NA"/>
    <s v="NA"/>
    <s v="NA"/>
    <n v="-999"/>
    <n v="-999"/>
    <n v="-999"/>
    <s v="Entrapment"/>
    <s v="The Lobster Express Inc"/>
    <s v="PO Box 3325, 14 Wood Avenue"/>
    <s v="Narragansett"/>
    <s v="RI"/>
    <n v="2882"/>
    <s v="Narragansett, RI 02882"/>
    <d v="2024-07-23T00:00:00"/>
    <s v="-"/>
    <n v="466"/>
    <n v="899"/>
    <n v="1440"/>
    <s v="-"/>
    <s v="-"/>
    <s v="-"/>
    <s v="THAWES.CPH_MAIL_LIST"/>
    <d v="2024-07-23T00:00:00"/>
    <s v="CPH"/>
    <n v="4342"/>
    <s v="Richard Donald Dodson"/>
  </r>
  <r>
    <n v="2024"/>
    <n v="31742"/>
    <n v="1723"/>
    <s v="Cockeast Fisheries Inc"/>
    <s v="CORPORATION"/>
    <s v="OWNER"/>
    <x v="67"/>
    <n v="96336"/>
    <s v="REPLACEMENT"/>
    <n v="151507"/>
    <s v="RI0046CE"/>
    <s v="WESTPORT"/>
    <s v="MA"/>
    <s v="WESTPORT"/>
    <s v="MA"/>
    <n v="47"/>
    <n v="24"/>
    <n v="400"/>
    <s v="DRAKE"/>
    <s v="COCKEAST FISHERIES INC"/>
    <s v="50 MULLIN HILL ROAD"/>
    <s v="LITTLE COMPTON"/>
    <s v="RI"/>
    <n v="2837"/>
    <s v="LITTLE COMPTON, RI 02837"/>
    <d v="2024-03-19T00:00:00"/>
    <s v="-"/>
    <n v="791"/>
    <n v="740"/>
    <s v="-"/>
    <s v="-"/>
    <s v="-"/>
    <s v="-"/>
    <s v="PERMITS"/>
    <d v="2024-07-23T00:00:00"/>
    <s v="ACTIVE"/>
    <s v="1807, 3175, 6492"/>
    <s v="Charles Borden, David V.D. Borden, Edith Borden"/>
  </r>
  <r>
    <n v="2024"/>
    <n v="34517"/>
    <n v="4019"/>
    <s v="Daniel J Dunbar"/>
    <s v="SOLE PROPRIETORSHIP"/>
    <s v="OWNER"/>
    <x v="68"/>
    <n v="107435"/>
    <s v="REPLACEMENT"/>
    <n v="151909"/>
    <s v="MS6295BD"/>
    <s v="GLOUCESTER"/>
    <s v="MA"/>
    <s v="GLOUCESTER"/>
    <s v="MA"/>
    <n v="15"/>
    <n v="1"/>
    <n v="10"/>
    <s v="PIVOT SKIFF"/>
    <s v="DANIEL J DUNBAR"/>
    <s v="PO BOX 293"/>
    <s v="SWAMPSCOTT"/>
    <s v="MA"/>
    <n v="1907"/>
    <s v="SWAMPSCOTT, MA 01907"/>
    <d v="2024-02-12T00:00:00"/>
    <s v="-"/>
    <s v="-"/>
    <n v="270"/>
    <s v="-"/>
    <s v="-"/>
    <s v="-"/>
    <s v="-"/>
    <s v="PERMITS"/>
    <d v="2024-07-23T00:00:00"/>
    <s v="ACTIVE"/>
    <n v="2014"/>
    <s v="Daniel J Dunbar"/>
  </r>
  <r>
    <n v="2024"/>
    <n v="31307"/>
    <n v="487"/>
    <s v="H &amp; H Fisheries LLC"/>
    <m/>
    <s v="OWNER"/>
    <x v="69"/>
    <n v="96920"/>
    <s v="REPLACEMENT"/>
    <n v="151876"/>
    <s v="NJ3704HG"/>
    <s v="CAPE MAY"/>
    <s v="NJ"/>
    <s v="CAPE MAY"/>
    <s v="NJ"/>
    <n v="50"/>
    <n v="19.600000000000001"/>
    <n v="720"/>
    <s v="NORDIC SUN"/>
    <s v="H &amp; H FISHERIES LLC"/>
    <s v="660 SEASHORE ROAD"/>
    <s v="CAPE MAY"/>
    <s v="NJ"/>
    <n v="8204"/>
    <s v="CAPE MAY, NJ 08204"/>
    <d v="2024-02-09T00:00:00"/>
    <s v="-"/>
    <s v="-"/>
    <n v="849"/>
    <s v="-"/>
    <n v="800"/>
    <s v="-"/>
    <s v="-"/>
    <s v="PERMITS"/>
    <d v="2024-07-23T00:00:00"/>
    <s v="ACTIVE"/>
    <s v="2516, 720"/>
    <s v="Blair E Hansen, Jasen G Hansen"/>
  </r>
  <r>
    <n v="2024"/>
    <n v="33544"/>
    <n v="7843"/>
    <s v="Michael W Foley"/>
    <s v="SOLE PROPRIETORSHIP"/>
    <s v="OWNER"/>
    <x v="70"/>
    <n v="91441"/>
    <s v="REPLACEMENT"/>
    <n v="151292"/>
    <s v="RI8659S"/>
    <s v="EAST GREENWICH"/>
    <s v="RI"/>
    <s v="EAST GREENWICH"/>
    <s v="RI"/>
    <n v="22"/>
    <n v="2"/>
    <n v="150"/>
    <s v="OCEANBIRD"/>
    <s v="MICHAEL W FOLEY"/>
    <s v="27 PARTRIDGE RUN"/>
    <s v="CHARLESTOWN"/>
    <s v="RI"/>
    <n v="2883"/>
    <s v="CHARLESTOWN, RI 02883"/>
    <d v="2024-04-25T00:00:00"/>
    <s v="-"/>
    <n v="19"/>
    <s v="-"/>
    <s v="-"/>
    <s v="-"/>
    <s v="-"/>
    <s v="-"/>
    <s v="PERMITS"/>
    <d v="2024-07-23T00:00:00"/>
    <s v="ACTIVE"/>
    <n v="1094"/>
    <s v="Michael W Foley"/>
  </r>
  <r>
    <n v="2024"/>
    <n v="34722"/>
    <n v="2251"/>
    <s v="Mickey Brie LLC"/>
    <s v="LIMITED LIABILITY CORPORATION"/>
    <s v="OWNER"/>
    <x v="71"/>
    <n v="96137"/>
    <s v="REPLACEMENT"/>
    <n v="320940"/>
    <n v="947927"/>
    <s v="POINT PLEASANT"/>
    <s v="NJ"/>
    <s v="POINT PLEASANT"/>
    <s v="NJ"/>
    <n v="77"/>
    <n v="102"/>
    <n v="450"/>
    <s v="MIKAYLA ALEXA"/>
    <s v="MICKEY BRIE LLC"/>
    <s v="6 BIRCH LANE"/>
    <s v="COLTS NECK"/>
    <s v="NJ"/>
    <n v="7722"/>
    <s v="COLTS NECK, NJ 07722"/>
    <d v="2024-01-20T00:00:00"/>
    <s v="-"/>
    <s v="-"/>
    <n v="1377"/>
    <n v="1440"/>
    <s v="-"/>
    <s v="-"/>
    <s v="-"/>
    <s v="PERMITS"/>
    <d v="2024-07-23T00:00:00"/>
    <s v="ACTIVE"/>
    <s v="6324, 6486"/>
    <s v="Lawrence Sarapochillo, Michael Sarapochillo"/>
  </r>
  <r>
    <n v="2024"/>
    <n v="36406"/>
    <n v="15652"/>
    <s v="Gladys Elaine LLC"/>
    <s v="LIMITED LIABILITY CORPORATION"/>
    <s v="OWNER"/>
    <x v="72"/>
    <n v="-999"/>
    <s v="CPH"/>
    <n v="151887"/>
    <s v="NH2474BU"/>
    <s v="NA"/>
    <s v="NA"/>
    <s v="NA"/>
    <s v="NA"/>
    <n v="-999"/>
    <n v="-999"/>
    <n v="-999"/>
    <s v="POT LUCK SKIFF"/>
    <s v="GLADYS ELAINE LLC"/>
    <s v="158 SHATTUCK WAY"/>
    <s v="NEWINGTON"/>
    <s v="NH"/>
    <n v="3801"/>
    <s v="NEWINGTON, NH 03801"/>
    <d v="2024-07-23T00:00:00"/>
    <s v="-"/>
    <s v="-"/>
    <n v="6"/>
    <s v="-"/>
    <s v="-"/>
    <s v="-"/>
    <s v="-"/>
    <s v="THAWES.CPH_MAIL_LIST"/>
    <d v="2024-07-23T00:00:00"/>
    <s v="CPH"/>
    <n v="411"/>
    <s v="Jonathan S Shafmaster"/>
  </r>
  <r>
    <n v="2024"/>
    <n v="30255"/>
    <n v="10663"/>
    <s v="Jeffrey M And Laura J Jordan Partners"/>
    <s v="GENERAL PARTNERSHIP"/>
    <s v="OWNER"/>
    <x v="73"/>
    <n v="-999"/>
    <s v="CPH"/>
    <n v="240789"/>
    <n v="626378"/>
    <s v="NA"/>
    <s v="NA"/>
    <s v="NA"/>
    <s v="NA"/>
    <n v="-999"/>
    <n v="-999"/>
    <n v="-999"/>
    <s v="Laura J"/>
    <s v="Jeffrey M. Jordan/laura J. Jordan"/>
    <s v="55 Juniper Trail"/>
    <s v="Narragansett"/>
    <s v="RI"/>
    <n v="2882"/>
    <s v="Narragansett, RI 02882"/>
    <d v="2024-07-23T00:00:00"/>
    <s v="-"/>
    <n v="56"/>
    <s v="-"/>
    <s v="-"/>
    <s v="-"/>
    <s v="-"/>
    <s v="-"/>
    <s v="THAWES.CPH_MAIL_LIST"/>
    <d v="2024-07-23T00:00:00"/>
    <s v="CPH"/>
    <s v="14067, 14068"/>
    <s v="Jeffery M Jordan, Laura  J Jordan"/>
  </r>
  <r>
    <n v="2024"/>
    <n v="45180"/>
    <n v="45180"/>
    <s v="MELC LLC"/>
    <s v="LIMITED LIABILITY CORPORATION"/>
    <s v="OWNER"/>
    <x v="74"/>
    <n v="108377"/>
    <s v="REPLACEMENT"/>
    <n v="154661"/>
    <s v="MS9454BW"/>
    <s v="HYANNIS"/>
    <s v="MA"/>
    <s v="HYANNIS"/>
    <s v="MA"/>
    <n v="48.7"/>
    <n v="57"/>
    <n v="399"/>
    <s v="KRISTEN S"/>
    <s v="MELC LLC"/>
    <s v="113 MACARTHUR DRIVE"/>
    <s v="NEW BEDFORD"/>
    <s v="MA"/>
    <n v="2740"/>
    <s v="NEW BEDFORD, MA 02740"/>
    <d v="2024-06-18T00:00:00"/>
    <s v="-"/>
    <s v="-"/>
    <n v="8"/>
    <s v="-"/>
    <s v="-"/>
    <s v="-"/>
    <s v="-"/>
    <s v="PERMITS"/>
    <d v="2024-07-23T00:00:00"/>
    <s v="ACTIVE"/>
    <s v="45199, 45200, 46913"/>
    <s v="Andrew Eric Spalt, Eric Andrew Spalt, George Henry Spalt"/>
  </r>
  <r>
    <n v="2024"/>
    <n v="45814"/>
    <n v="45814"/>
    <s v="Rachel Leah LLC"/>
    <s v="LIMITED LIABILITY CORPORATION"/>
    <s v="OWNER"/>
    <x v="75"/>
    <n v="-999"/>
    <s v="CPH"/>
    <n v="211526"/>
    <n v="684386"/>
    <s v="NA"/>
    <s v="NA"/>
    <s v="NA"/>
    <s v="NA"/>
    <n v="-999"/>
    <n v="-999"/>
    <n v="-999"/>
    <s v="IMPORTER"/>
    <s v="RACHEL LEAH LLC"/>
    <s v="158 SHATTUCK WAY"/>
    <s v="NEWINGTON"/>
    <s v="NH"/>
    <n v="3801"/>
    <s v="NEWINGTON, NH 03801"/>
    <d v="2024-07-23T00:00:00"/>
    <s v="-"/>
    <s v="-"/>
    <n v="10"/>
    <s v="-"/>
    <s v="-"/>
    <s v="-"/>
    <s v="-"/>
    <s v="THAWES.CPH_MAIL_LIST"/>
    <d v="2024-07-23T00:00:00"/>
    <s v="CPH"/>
    <n v="411"/>
    <s v="Jonathan S Shafmaster"/>
  </r>
  <r>
    <n v="2024"/>
    <n v="31851"/>
    <n v="1138"/>
    <s v="Captain Eric Inc"/>
    <m/>
    <s v="OWNER"/>
    <x v="76"/>
    <n v="54661"/>
    <s v="REPLACEMENT"/>
    <n v="150515"/>
    <s v="NJ0727GZ"/>
    <s v="SEA ISLE CITY"/>
    <s v="NJ"/>
    <s v="SEA ISLE CITY"/>
    <s v="NJ"/>
    <n v="10"/>
    <n v="1"/>
    <n v="6"/>
    <s v="NEVER SAIL II"/>
    <s v="CAPTAIN ERIC INC"/>
    <s v="10 CRESTVIEW DRIVE"/>
    <s v="SEAVILLE"/>
    <s v="NJ"/>
    <n v="8230"/>
    <s v="SEAVILLE, NJ 08230"/>
    <d v="2024-01-20T00:00:00"/>
    <s v="-"/>
    <s v="-"/>
    <n v="35"/>
    <n v="810"/>
    <s v="-"/>
    <s v="-"/>
    <s v="-"/>
    <s v="PERMITS"/>
    <d v="2024-07-23T00:00:00"/>
    <s v="ACTIVE"/>
    <s v="1702, 42025, 49760"/>
    <s v="Eric Charles Burcaw Jr., Robert Burcaw, eric charles burcaw Sr."/>
  </r>
  <r>
    <n v="2024"/>
    <n v="34620"/>
    <n v="2209"/>
    <s v="Marcus Brothers Inc"/>
    <s v="CORPORATION"/>
    <s v="OWNER"/>
    <x v="77"/>
    <n v="49267"/>
    <s v="AREA QUALIFICATION"/>
    <n v="241007"/>
    <n v="690994"/>
    <s v="BOSTON"/>
    <s v="MA"/>
    <s v="POINT JUDITH"/>
    <s v="RI"/>
    <n v="46"/>
    <n v="32"/>
    <n v="650"/>
    <s v="PERSISTENCE"/>
    <s v="MARCUS BROTHERS INC"/>
    <s v="1009 SLOCUM ROAD"/>
    <s v="SAUNDERSTOWN"/>
    <s v="RI"/>
    <n v="2874"/>
    <s v="SAUNDERSTOWN, RI 02874-1608"/>
    <d v="2024-01-20T00:00:00"/>
    <s v="-"/>
    <n v="800"/>
    <s v="-"/>
    <s v="-"/>
    <s v="-"/>
    <s v="-"/>
    <s v="-"/>
    <s v="PERMITS"/>
    <d v="2024-07-23T00:00:00"/>
    <s v="ACTIVE"/>
    <s v="5446, 5448"/>
    <s v="Eric Marcus, Karen Marcus"/>
  </r>
  <r>
    <n v="2024"/>
    <n v="49898"/>
    <n v="49898"/>
    <s v="FV No Regrets LLC"/>
    <s v="LIMITED LIABILITY CORPORATION"/>
    <s v="OWNER"/>
    <x v="78"/>
    <n v="105345"/>
    <s v="REPLACEMENT"/>
    <n v="153546"/>
    <s v="MS2475BJ"/>
    <s v="CHATHAM"/>
    <s v="MA"/>
    <s v="CHATHAM"/>
    <s v="MA"/>
    <n v="42"/>
    <n v="18"/>
    <n v="350"/>
    <s v="NO REGRETS"/>
    <s v="FV NO REGRETS LLC"/>
    <s v="PO BOX 741"/>
    <s v="NORTH CHATHAM"/>
    <s v="MA"/>
    <n v="2650"/>
    <s v="NORTH CHATHAM, MA 02650"/>
    <d v="2024-07-22T00:00:00"/>
    <s v="-"/>
    <s v="-"/>
    <s v="-"/>
    <s v="-"/>
    <s v="-"/>
    <s v="-"/>
    <n v="630"/>
    <s v="PERMITS"/>
    <d v="2024-07-23T00:00:00"/>
    <s v="ACTIVE"/>
    <n v="49927"/>
    <s v="Sophie Meltzer"/>
  </r>
  <r>
    <n v="2024"/>
    <n v="31731"/>
    <n v="1685"/>
    <s v="Campanale &amp; Sons Inc"/>
    <s v="CORPORATION"/>
    <s v="OWNER"/>
    <x v="79"/>
    <n v="-999"/>
    <s v="CPH"/>
    <n v="151438"/>
    <s v="MS1512BJ"/>
    <s v="NA"/>
    <s v="NA"/>
    <s v="NA"/>
    <s v="NA"/>
    <n v="-999"/>
    <n v="-999"/>
    <n v="-999"/>
    <s v="WENDY LEE SKIFF"/>
    <s v="CAMPANALE &amp; SONS INC"/>
    <s v="6 JENNIFER OURT"/>
    <s v="NARRAGANSETT"/>
    <s v="RI"/>
    <n v="2882"/>
    <s v="NARRAGANSETT, RI 02882"/>
    <d v="2024-07-23T00:00:00"/>
    <s v="-"/>
    <s v="-"/>
    <n v="8"/>
    <s v="-"/>
    <s v="-"/>
    <s v="-"/>
    <s v="-"/>
    <s v="THAWES.CPH_MAIL_LIST"/>
    <d v="2024-07-23T00:00:00"/>
    <s v="CPH"/>
    <n v="5604"/>
    <s v="Roy V Campanale Sr."/>
  </r>
  <r>
    <n v="2024"/>
    <n v="43538"/>
    <n v="43538"/>
    <s v="Lars Vinjerud II"/>
    <s v="SOLE PROPRIETORSHIP"/>
    <s v="OWNER"/>
    <x v="80"/>
    <n v="-999"/>
    <s v="CPH"/>
    <n v="311007"/>
    <n v="1088396"/>
    <s v="NA"/>
    <s v="NA"/>
    <s v="NA"/>
    <s v="NA"/>
    <n v="-999"/>
    <n v="-999"/>
    <n v="-999"/>
    <s v="ON ICE"/>
    <s v="LARS VINJERUD II"/>
    <s v="20 BLACKMER STREET"/>
    <s v="NEW BEDFORD"/>
    <s v="MA"/>
    <n v="2744"/>
    <s v="NEW BEDFORD, MA 02744"/>
    <d v="2024-07-23T00:00:00"/>
    <s v="-"/>
    <s v="-"/>
    <n v="8"/>
    <s v="-"/>
    <s v="-"/>
    <s v="-"/>
    <s v="-"/>
    <s v="THAWES.CPH_MAIL_LIST"/>
    <d v="2024-07-23T00:00:00"/>
    <s v="CPH"/>
    <n v="58"/>
    <s v="Lars Vinjerud II"/>
  </r>
  <r>
    <n v="2024"/>
    <n v="32572"/>
    <n v="2397"/>
    <s v="Red Tail Fisheries Inc"/>
    <s v="CORPORATION"/>
    <s v="OWNER"/>
    <x v="81"/>
    <n v="101012"/>
    <s v="REPLACEMENT"/>
    <n v="149433"/>
    <s v="RI0045DT"/>
    <s v="POINT JUDITH"/>
    <s v="RI"/>
    <s v="POINT JUDITH"/>
    <s v="RI"/>
    <n v="44"/>
    <n v="25"/>
    <n v="355"/>
    <s v="ASHLEY ANN II"/>
    <s v="RED TAIL FISHERIES INC"/>
    <s v="3140 SOUTH COUNTY TRAIL"/>
    <s v="WEST KINGSTON"/>
    <s v="RI"/>
    <n v="2892"/>
    <s v="WEST KINGSTON, RI 02892"/>
    <d v="2024-04-13T00:00:00"/>
    <s v="-"/>
    <n v="799"/>
    <s v="-"/>
    <s v="-"/>
    <s v="-"/>
    <s v="-"/>
    <s v="-"/>
    <s v="PERMITS"/>
    <d v="2024-07-23T00:00:00"/>
    <s v="ACTIVE"/>
    <s v="5922, 6298"/>
    <s v="Brian R Thibeault, Kelly Thibeault"/>
  </r>
  <r>
    <n v="2024"/>
    <n v="31963"/>
    <n v="1272"/>
    <s v="Loftes Fisheries Inc"/>
    <m/>
    <s v="OWNER"/>
    <x v="82"/>
    <n v="106376"/>
    <s v="REPLACEMENT"/>
    <n v="250513"/>
    <n v="622532"/>
    <s v="POINT JUDITH"/>
    <s v="RI"/>
    <s v="POINT JUDITH"/>
    <s v="RI"/>
    <n v="43.9"/>
    <n v="39"/>
    <n v="300"/>
    <s v="MICHELE JEAN II"/>
    <s v="LOFTES FISHERIES INC"/>
    <s v="61 OLD ROSE HILL ROAD"/>
    <s v="WAKEFIELD"/>
    <s v="RI"/>
    <n v="2879"/>
    <s v="WAKEFIELD, RI 02879"/>
    <d v="2024-04-18T00:00:00"/>
    <s v="-"/>
    <s v="-"/>
    <n v="4"/>
    <s v="-"/>
    <s v="-"/>
    <s v="-"/>
    <s v="-"/>
    <s v="PERMITS"/>
    <d v="2024-07-23T00:00:00"/>
    <s v="ACTIVE"/>
    <n v="1075"/>
    <s v="Brian Loftes"/>
  </r>
  <r>
    <n v="2024"/>
    <n v="39416"/>
    <n v="39416"/>
    <s v="On The Edge Fisheries Inc"/>
    <s v="CORPORATION"/>
    <s v="OWNER"/>
    <x v="83"/>
    <n v="98915"/>
    <s v="REPLACEMENT"/>
    <n v="240192"/>
    <n v="550388"/>
    <s v="NEW YORK"/>
    <s v="NY"/>
    <s v="NEW YORK"/>
    <s v="NY"/>
    <n v="51.4"/>
    <n v="33"/>
    <n v="300"/>
    <s v="ATLANTIC QUEEN"/>
    <s v="ON THE EDGE FISHERIES INC"/>
    <s v="1767 CENTRAL PARK AVE SUITE 14"/>
    <s v="YONKERS"/>
    <s v="NY"/>
    <n v="10710"/>
    <s v="YONKERS, NY 10710"/>
    <d v="2024-04-18T00:00:00"/>
    <s v="-"/>
    <s v="-"/>
    <n v="400"/>
    <s v="-"/>
    <n v="600"/>
    <s v="-"/>
    <s v="-"/>
    <s v="PERMITS"/>
    <d v="2024-07-23T00:00:00"/>
    <s v="ACTIVE"/>
    <n v="7632"/>
    <s v="Franco Dimeglio"/>
  </r>
  <r>
    <n v="2024"/>
    <n v="32391"/>
    <n v="2577"/>
    <s v="Trebloc Seafood Inc"/>
    <s v="CORPORATION"/>
    <s v="OWNER"/>
    <x v="84"/>
    <n v="48820"/>
    <s v="AREA QUALIFICATION"/>
    <n v="310929"/>
    <n v="1144678"/>
    <s v="SANDWICH"/>
    <s v="MA"/>
    <s v="SANDWICH"/>
    <s v="MA"/>
    <n v="70"/>
    <n v="103"/>
    <n v="480"/>
    <s v="VIRGINIA MARIE"/>
    <s v="TREBLOC SEAFOOD INC"/>
    <s v="PO BOX 1049, LANDFALL LANE"/>
    <s v="MANOMET"/>
    <s v="MA"/>
    <n v="2345"/>
    <s v="MANOMET, MA 02345"/>
    <d v="2024-03-26T00:00:00"/>
    <s v="-"/>
    <s v="-"/>
    <n v="1570"/>
    <s v="-"/>
    <s v="-"/>
    <s v="-"/>
    <s v="-"/>
    <s v="PERMITS"/>
    <d v="2024-07-23T00:00:00"/>
    <s v="ACTIVE"/>
    <s v="218, 59229, 59230"/>
    <s v="Dennis J Colbert, Joseph S Colbert, Kathleen Marie Colbert"/>
  </r>
  <r>
    <n v="2024"/>
    <n v="40371"/>
    <n v="40371"/>
    <s v="Hudson T Frye"/>
    <s v="SOLE PROPRIETORSHIP"/>
    <s v="OWNER"/>
    <x v="85"/>
    <n v="-999"/>
    <s v="CPH"/>
    <n v="151653"/>
    <s v="RI0384DH"/>
    <s v="NA"/>
    <s v="NA"/>
    <s v="NA"/>
    <s v="NA"/>
    <n v="-999"/>
    <n v="-999"/>
    <n v="-999"/>
    <s v="UNNAMED"/>
    <s v="HUDSON T FRYE"/>
    <s v="4 YANKEE LANE"/>
    <s v="FAIRHAVEN"/>
    <s v="MA"/>
    <n v="2719"/>
    <s v="FAIRHAVEN, MA 02719"/>
    <d v="2024-07-23T00:00:00"/>
    <s v="-"/>
    <n v="134"/>
    <s v="-"/>
    <s v="-"/>
    <s v="-"/>
    <s v="-"/>
    <s v="-"/>
    <s v="THAWES.CPH_MAIL_LIST"/>
    <d v="2024-07-23T00:00:00"/>
    <s v="CPH"/>
    <n v="39771"/>
    <s v="Hudson T Frye"/>
  </r>
  <r>
    <n v="2024"/>
    <n v="38960"/>
    <n v="38960"/>
    <s v="American Beauty LLC"/>
    <s v="LIMITED LIABILITY CORPORATION"/>
    <s v="OWNER"/>
    <x v="86"/>
    <n v="107766"/>
    <s v="REPLACEMENT"/>
    <n v="310537"/>
    <n v="686438"/>
    <s v="NEWPORT"/>
    <s v="RI"/>
    <s v="NEWPORT"/>
    <s v="RI"/>
    <n v="59"/>
    <n v="60"/>
    <n v="350"/>
    <s v="AMERICAN BEAUTY"/>
    <s v="AMERICAN BEAUTY LLC"/>
    <s v="22 CHERRY LANE"/>
    <s v="TIVERTON"/>
    <s v="RI"/>
    <n v="2878"/>
    <s v="TIVERTON, RI 02878"/>
    <d v="2024-01-29T00:00:00"/>
    <s v="-"/>
    <s v="-"/>
    <n v="1505"/>
    <s v="-"/>
    <s v="-"/>
    <s v="-"/>
    <s v="-"/>
    <s v="PERMITS"/>
    <d v="2024-07-23T00:00:00"/>
    <s v="ACTIVE"/>
    <s v="14141, 14142"/>
    <s v="Nellie Connie DaSilva, Victor Manuel DaSilva"/>
  </r>
  <r>
    <n v="2024"/>
    <n v="31405"/>
    <n v="1669"/>
    <s v="Broadbill Fishing Inc"/>
    <s v="CORPORATION"/>
    <s v="OWNER"/>
    <x v="87"/>
    <n v="93934"/>
    <s v="REPLACEMENT"/>
    <n v="151522"/>
    <s v="MS5584BA"/>
    <s v="WESTPORT"/>
    <s v="MA"/>
    <s v="WESTPORT"/>
    <s v="MA"/>
    <n v="15.8"/>
    <n v="1"/>
    <n v="30"/>
    <s v="GLASTRON SKIFF"/>
    <s v="BROADBILL FISHING INC"/>
    <s v="PO BOX 3428"/>
    <s v="WESTPORT"/>
    <s v="MA"/>
    <n v="2790"/>
    <s v="WESTPORT, MA 02790"/>
    <d v="2024-02-29T00:00:00"/>
    <s v="-"/>
    <s v="-"/>
    <n v="58"/>
    <s v="-"/>
    <s v="-"/>
    <s v="-"/>
    <s v="-"/>
    <s v="PERMITS"/>
    <d v="2024-07-23T00:00:00"/>
    <s v="ACTIVE"/>
    <s v="2278, 6758"/>
    <s v="Debra M Moore, J Grant Moore"/>
  </r>
  <r>
    <n v="2024"/>
    <n v="32374"/>
    <n v="2495"/>
    <s v="Silver Key Inc"/>
    <s v="CORPORATION"/>
    <s v="OWNER"/>
    <x v="88"/>
    <n v="48816"/>
    <s v="AREA QUALIFICATION"/>
    <n v="251063"/>
    <n v="946631"/>
    <s v="NORTH WEYMOUTH"/>
    <s v="MA"/>
    <s v="FAIRHAVEN"/>
    <s v="MA"/>
    <n v="52.5"/>
    <n v="46"/>
    <n v="678"/>
    <s v="SILVER KEY"/>
    <s v="SILVER KEY INC"/>
    <s v="209 CHURCH STREET"/>
    <s v="RAYNHAM"/>
    <s v="MA"/>
    <n v="2767"/>
    <s v="RAYNHAM, MA 02767"/>
    <d v="2024-01-18T00:00:00"/>
    <s v="-"/>
    <s v="-"/>
    <n v="1580"/>
    <s v="-"/>
    <s v="-"/>
    <s v="-"/>
    <s v="-"/>
    <s v="PERMITS"/>
    <d v="2024-07-23T00:00:00"/>
    <s v="ACTIVE"/>
    <s v="47268, 51314"/>
    <s v="Gregory C Huskins, Joseph C Huskins"/>
  </r>
  <r>
    <n v="2024"/>
    <n v="33380"/>
    <n v="7279"/>
    <s v="Joseph C Barrow"/>
    <s v="SOLE PROPRIETORSHIP"/>
    <s v="OWNER"/>
    <x v="89"/>
    <n v="49023"/>
    <s v="AREA QUALIFICATION"/>
    <n v="251110"/>
    <n v="968046"/>
    <s v="BOSTON"/>
    <s v="MA"/>
    <s v="BOSTON"/>
    <s v="MA"/>
    <n v="44"/>
    <n v="43"/>
    <n v="402"/>
    <s v="RYAN JOSEPH"/>
    <s v="JOSEPH C BARROW"/>
    <s v="28 ELM COURT"/>
    <s v="COHASSET"/>
    <s v="MA"/>
    <n v="2025"/>
    <s v="COHASSET, MA 02025"/>
    <d v="2024-02-08T00:00:00"/>
    <n v="800"/>
    <s v="-"/>
    <n v="135"/>
    <s v="-"/>
    <s v="-"/>
    <s v="-"/>
    <s v="-"/>
    <s v="PERMITS"/>
    <d v="2024-07-23T00:00:00"/>
    <s v="ACTIVE"/>
    <n v="1657"/>
    <s v="Joseph C Barrow"/>
  </r>
  <r>
    <n v="2024"/>
    <n v="42580"/>
    <n v="42580"/>
    <s v="Jack Michael Fisheries LLC"/>
    <s v="LIMITED LIABILITY CORPORATION"/>
    <s v="OWNER"/>
    <x v="90"/>
    <n v="85050"/>
    <s v="REPLACEMENT"/>
    <n v="330901"/>
    <n v="1033135"/>
    <s v="FAIRHAVEN"/>
    <s v="MA"/>
    <s v="FAIRHAVEN"/>
    <s v="MA"/>
    <n v="78.5"/>
    <n v="138"/>
    <n v="675"/>
    <s v="MAX &amp; EMMA"/>
    <s v="JACK MICHAEL FISHERIES LLC"/>
    <s v="114 MACARTHUR DRIVE"/>
    <s v="NEW BEDFORD"/>
    <s v="MA"/>
    <n v="2740"/>
    <s v="NEW BEDFORD, MA 02740"/>
    <d v="2024-03-06T00:00:00"/>
    <s v="-"/>
    <n v="120"/>
    <n v="1670"/>
    <s v="-"/>
    <s v="-"/>
    <s v="-"/>
    <s v="-"/>
    <s v="PERMITS"/>
    <d v="2024-07-23T00:00:00"/>
    <s v="ACTIVE"/>
    <n v="9211"/>
    <s v="Jeffery J Murray"/>
  </r>
  <r>
    <n v="2024"/>
    <n v="59275"/>
    <n v="59275"/>
    <s v="F/V Seel Jr LLC"/>
    <s v="LIMITED LIABILITY CORPORATION"/>
    <s v="OWNER"/>
    <x v="91"/>
    <n v="104434"/>
    <s v="REPLACEMENT"/>
    <n v="320944"/>
    <n v="944403"/>
    <s v="NEW BEDFORD"/>
    <s v="MA"/>
    <s v="NEW BEDFORD"/>
    <s v="MA"/>
    <n v="70.7"/>
    <n v="99"/>
    <n v="400"/>
    <s v="SEEL JR"/>
    <s v="F/V SEEL JR LLC"/>
    <s v="114 MACARTHUR DRIVE"/>
    <s v="NEW BEDFORD"/>
    <s v="MA"/>
    <n v="2740"/>
    <s v="NEW BEDFORD, MA 02740"/>
    <d v="2024-03-06T00:00:00"/>
    <s v="-"/>
    <s v="-"/>
    <n v="6"/>
    <s v="-"/>
    <s v="-"/>
    <s v="-"/>
    <s v="-"/>
    <s v="PERMITS"/>
    <d v="2024-07-23T00:00:00"/>
    <s v="ACTIVE"/>
    <n v="38461"/>
    <s v="Hunter T Lees"/>
  </r>
  <r>
    <n v="2024"/>
    <n v="39791"/>
    <n v="39791"/>
    <s v="JP Clancy Fisheries Inc"/>
    <s v="CORPORATION"/>
    <s v="OWNER"/>
    <x v="92"/>
    <n v="107291"/>
    <s v="REPLACEMENT"/>
    <n v="154265"/>
    <s v="MS4939BV"/>
    <s v="GLOUCESTER"/>
    <s v="MA"/>
    <s v="GLOUCESTER"/>
    <s v="MA"/>
    <n v="49.2"/>
    <n v="57"/>
    <n v="429"/>
    <s v="PROUD MARY"/>
    <s v="JP CLANCY FISHERIES INC"/>
    <s v="39 BUSHY ISLE VIEW"/>
    <s v="PHIPPSBURG"/>
    <s v="ME"/>
    <n v="4562"/>
    <s v="PHIPPSBURG, ME 04562"/>
    <d v="2024-06-14T00:00:00"/>
    <s v="-"/>
    <n v="342"/>
    <n v="1741"/>
    <s v="-"/>
    <s v="-"/>
    <s v="-"/>
    <s v="-"/>
    <s v="PERMITS"/>
    <d v="2024-07-23T00:00:00"/>
    <s v="ACTIVE"/>
    <n v="51177"/>
    <s v="Joseph p Clancy III"/>
  </r>
  <r>
    <n v="2024"/>
    <n v="40324"/>
    <n v="40324"/>
    <s v="Fleet Management Group LLC"/>
    <s v="LIMITED LIABILITY CORPORATION"/>
    <s v="OWNER"/>
    <x v="93"/>
    <n v="-999"/>
    <s v="CPH"/>
    <n v="310386"/>
    <n v="627165"/>
    <s v="NA"/>
    <s v="NA"/>
    <s v="NA"/>
    <s v="NA"/>
    <n v="-999"/>
    <n v="-999"/>
    <n v="-999"/>
    <s v="BROADBILL"/>
    <s v="FLEET MANAGEMENT GROUP LLC"/>
    <s v="20 BLACKMER STREET"/>
    <s v="NEW BEDFORD"/>
    <s v="MA"/>
    <n v="2740"/>
    <s v="NEW BEDFORD, MA 02740"/>
    <d v="2024-07-23T00:00:00"/>
    <s v="-"/>
    <s v="-"/>
    <n v="1284"/>
    <s v="-"/>
    <s v="-"/>
    <s v="-"/>
    <s v="-"/>
    <s v="THAWES.CPH_MAIL_LIST"/>
    <d v="2024-07-23T00:00:00"/>
    <s v="CPH"/>
    <n v="58"/>
    <s v="Lars Vinjerud II"/>
  </r>
  <r>
    <n v="2024"/>
    <n v="31745"/>
    <n v="1731"/>
    <s v="Colbert Seafood Inc"/>
    <s v="CORPORATION"/>
    <s v="OWNER"/>
    <x v="94"/>
    <n v="48549"/>
    <s v="REPLACEMENT"/>
    <n v="310779"/>
    <n v="664220"/>
    <s v="SANDWICH"/>
    <s v="MA"/>
    <s v="SANDWICH"/>
    <s v="MA"/>
    <n v="72"/>
    <n v="64"/>
    <n v="480"/>
    <s v="MISS JULIE"/>
    <s v="COLBERT SEAFOOD INC"/>
    <s v="PO BOX 1049, 32 LANDFALL LANE"/>
    <s v="MANOMET"/>
    <s v="MA"/>
    <n v="2345"/>
    <s v="MANOMET, MA 02345"/>
    <d v="2024-03-20T00:00:00"/>
    <s v="-"/>
    <s v="-"/>
    <n v="1578"/>
    <s v="-"/>
    <s v="-"/>
    <s v="-"/>
    <s v="-"/>
    <s v="PERMITS"/>
    <d v="2024-07-23T00:00:00"/>
    <s v="ACTIVE"/>
    <s v="218, 70"/>
    <s v="Dennis J Colbert, Robert Colbert"/>
  </r>
  <r>
    <n v="2024"/>
    <n v="31851"/>
    <n v="1138"/>
    <s v="Captain Eric Inc"/>
    <m/>
    <s v="OWNER"/>
    <x v="95"/>
    <n v="100063"/>
    <s v="REPLACEMENT"/>
    <n v="330924"/>
    <n v="1268225"/>
    <s v="SEA ISLE CITY"/>
    <s v="NJ"/>
    <s v="SEA ISLE CITY"/>
    <s v="NJ"/>
    <n v="70.3"/>
    <n v="123"/>
    <n v="860"/>
    <s v="TWO DUKES"/>
    <s v="CAPTAIN ERIC INC"/>
    <s v="10 CRESTVIEW DRIVE"/>
    <s v="SEAVILLE"/>
    <s v="NJ"/>
    <n v="8230"/>
    <s v="SEAVILLE, NJ 08230"/>
    <d v="2024-01-21T00:00:00"/>
    <s v="-"/>
    <s v="-"/>
    <n v="1744"/>
    <s v="-"/>
    <s v="-"/>
    <s v="-"/>
    <s v="-"/>
    <s v="PERMITS"/>
    <d v="2024-07-23T00:00:00"/>
    <s v="ACTIVE"/>
    <s v="1702, 42025, 49760"/>
    <s v="Eric Charles Burcaw Jr., Robert Burcaw, eric charles burcaw Sr."/>
  </r>
  <r>
    <n v="2024"/>
    <n v="31413"/>
    <n v="1705"/>
    <s v="Carol Coles LLC"/>
    <s v="CORPORATION"/>
    <s v="OWNER"/>
    <x v="96"/>
    <n v="40799"/>
    <s v="AREA QUALIFICATION"/>
    <n v="321031"/>
    <n v="1027964"/>
    <s v="NEWINGTON"/>
    <s v="NH"/>
    <s v="NEWINGTON"/>
    <s v="NH"/>
    <n v="76.099999999999994"/>
    <n v="86"/>
    <n v="402"/>
    <s v="CAROL COLES"/>
    <s v="CAROL COLES LLC"/>
    <s v="158 SHATTUCK WAY"/>
    <s v="NEWINGTON"/>
    <s v="NH"/>
    <n v="3801"/>
    <s v="NEWINGTON, NH 03801-2823"/>
    <d v="2024-03-05T00:00:00"/>
    <s v="-"/>
    <s v="-"/>
    <n v="1938"/>
    <s v="-"/>
    <s v="-"/>
    <s v="-"/>
    <s v="-"/>
    <s v="PERMITS"/>
    <d v="2024-07-23T00:00:00"/>
    <s v="ACTIVE"/>
    <n v="411"/>
    <s v="Jonathan S Shafmaster"/>
  </r>
  <r>
    <n v="2024"/>
    <n v="43813"/>
    <n v="43813"/>
    <s v="Helen Hayes LLC"/>
    <s v="LIMITED LIABILITY CORPORATION"/>
    <s v="OWNER"/>
    <x v="97"/>
    <n v="96947"/>
    <s v="REPLACEMENT"/>
    <n v="330500"/>
    <n v="635354"/>
    <s v="PORTSMOUTH"/>
    <s v="NH"/>
    <s v="PORTSMOUTH"/>
    <s v="NH"/>
    <n v="69.400000000000006"/>
    <n v="112"/>
    <n v="500"/>
    <s v="HELEN HAYES"/>
    <s v="HELEN HAYES LLC"/>
    <s v="158 SHATTUCK WAY"/>
    <s v="NEWINGTON"/>
    <s v="NH"/>
    <n v="3801"/>
    <s v="NEWINGTON, NH 03801"/>
    <d v="2024-03-05T00:00:00"/>
    <s v="-"/>
    <s v="-"/>
    <n v="1669"/>
    <s v="-"/>
    <s v="-"/>
    <s v="-"/>
    <s v="-"/>
    <s v="PERMITS"/>
    <d v="2024-07-23T00:00:00"/>
    <s v="ACTIVE"/>
    <n v="42834"/>
    <s v="Amy P Shafmaster"/>
  </r>
  <r>
    <n v="2024"/>
    <n v="40324"/>
    <n v="40324"/>
    <s v="Fleet Management Group LLC"/>
    <s v="LIMITED LIABILITY CORPORATION"/>
    <s v="OWNER"/>
    <x v="98"/>
    <n v="50551"/>
    <s v="AREA QUALIFICATION"/>
    <n v="310559"/>
    <n v="913586"/>
    <s v="NEW BEDFORD"/>
    <s v="MA"/>
    <s v="NEW BEDFORD"/>
    <s v="MA"/>
    <n v="65"/>
    <n v="54"/>
    <n v="310"/>
    <s v="TERRI ANN"/>
    <s v="FLEET MANAGEMENT GROUP LLC"/>
    <s v="20 BLACKMER STREET"/>
    <s v="NEW BEDFORD"/>
    <s v="MA"/>
    <n v="2744"/>
    <s v="NEW BEDFORD, MA 02744"/>
    <d v="2024-01-18T00:00:00"/>
    <s v="-"/>
    <s v="-"/>
    <n v="1507"/>
    <s v="-"/>
    <s v="-"/>
    <s v="-"/>
    <s v="-"/>
    <s v="PERMITS"/>
    <d v="2024-07-23T00:00:00"/>
    <s v="ACTIVE"/>
    <n v="58"/>
    <s v="Lars Vinjerud II"/>
  </r>
  <r>
    <n v="2024"/>
    <n v="39000"/>
    <n v="39000"/>
    <s v="Fox Harbor Fisheries Inc"/>
    <s v="CORPORATION"/>
    <s v="OWNER"/>
    <x v="99"/>
    <n v="49678"/>
    <s v="AREA QUALIFICATION"/>
    <n v="330789"/>
    <n v="905305"/>
    <s v="NEW BEDFORD"/>
    <s v="MA"/>
    <s v="NEW BEDFORD"/>
    <s v="MA"/>
    <n v="72.099999999999994"/>
    <n v="118"/>
    <n v="520"/>
    <s v="TIMBER WOLF"/>
    <s v="FOX HARBOR FISHERIES INC"/>
    <s v="110 HERMAN MELVILLE BOULEVARD"/>
    <s v="NEW BEDFORD"/>
    <s v="MA"/>
    <n v="2740"/>
    <s v="NEW BEDFORD, MA 02740"/>
    <d v="2024-02-09T00:00:00"/>
    <s v="-"/>
    <n v="171"/>
    <n v="1635"/>
    <s v="-"/>
    <s v="-"/>
    <s v="-"/>
    <s v="-"/>
    <s v="PERMITS"/>
    <d v="2024-07-23T00:00:00"/>
    <s v="ACTIVE"/>
    <s v="75, 9211"/>
    <s v="Jeffery J Murray, John F Murray"/>
  </r>
  <r>
    <n v="2024"/>
    <n v="34604"/>
    <n v="2139"/>
    <s v="Laura Beth LLC"/>
    <s v="LIMITED LIABILITY CORPORATION"/>
    <s v="OWNER"/>
    <x v="100"/>
    <n v="94615"/>
    <s v="REPLACEMENT"/>
    <n v="310970"/>
    <n v="1176586"/>
    <s v="NEWINGTON"/>
    <s v="NH"/>
    <s v="NEWINGTON"/>
    <s v="NH"/>
    <n v="73.8"/>
    <n v="86"/>
    <n v="405"/>
    <s v="LAURA BETH"/>
    <s v="LAURA BETH LLC"/>
    <s v="158 SHATTUCK WAY"/>
    <s v="NEWINGTON"/>
    <s v="NH"/>
    <n v="3801"/>
    <s v="NEWINGTON, NH 03801"/>
    <d v="2024-03-05T00:00:00"/>
    <s v="-"/>
    <s v="-"/>
    <n v="1941"/>
    <s v="-"/>
    <s v="-"/>
    <s v="-"/>
    <s v="-"/>
    <s v="PERMITS"/>
    <d v="2024-07-23T00:00:00"/>
    <s v="ACTIVE"/>
    <n v="411"/>
    <s v="Jonathan S Shafmaster"/>
  </r>
  <r>
    <n v="2024"/>
    <n v="30344"/>
    <n v="10584"/>
    <s v="Dana Conant LLC"/>
    <s v="LIMITED LIABILITY CORPORATION"/>
    <s v="OWNER"/>
    <x v="101"/>
    <n v="94614"/>
    <s v="REPLACEMENT"/>
    <n v="320847"/>
    <n v="929319"/>
    <s v="NEWINGTON"/>
    <s v="NH"/>
    <s v="NEWINGTON"/>
    <s v="NH"/>
    <n v="70.7"/>
    <n v="103"/>
    <n v="550"/>
    <s v="DANA CONANT"/>
    <s v="DANA CONANT LLC"/>
    <s v="158 SHATTUCK WAY"/>
    <s v="NEWINGTON"/>
    <s v="NH"/>
    <n v="3801"/>
    <s v="NEWINGTON, NH 03801"/>
    <d v="2024-03-05T00:00:00"/>
    <s v="-"/>
    <s v="-"/>
    <n v="1834"/>
    <s v="-"/>
    <s v="-"/>
    <s v="-"/>
    <s v="-"/>
    <s v="PERMITS"/>
    <d v="2024-07-23T00:00:00"/>
    <s v="ACTIVE"/>
    <n v="411"/>
    <s v="Jonathan S Shafmaster"/>
  </r>
  <r>
    <n v="2024"/>
    <n v="31405"/>
    <n v="1669"/>
    <s v="Broadbill Fishing Inc"/>
    <s v="CORPORATION"/>
    <s v="OWNER"/>
    <x v="102"/>
    <n v="48194"/>
    <s v="AREA QUALIFICATION"/>
    <n v="320652"/>
    <n v="664367"/>
    <s v="WESTPORT"/>
    <s v="MA"/>
    <s v="NEW BEDFORD"/>
    <s v="MA"/>
    <n v="65.400000000000006"/>
    <n v="103"/>
    <n v="420"/>
    <s v="DIRECTION"/>
    <s v="BROADBILL FISHING INC"/>
    <s v="PO BOX 3428, 4 GOOSEBERRY FARMS LANE"/>
    <s v="WESTPORT"/>
    <s v="MA"/>
    <n v="2790"/>
    <s v="WESTPORT, MA 02790"/>
    <d v="2024-01-20T00:00:00"/>
    <s v="-"/>
    <s v="-"/>
    <n v="1800"/>
    <s v="-"/>
    <s v="-"/>
    <s v="-"/>
    <s v="-"/>
    <s v="PERMITS"/>
    <d v="2024-07-23T00:00:00"/>
    <s v="ACTIVE"/>
    <s v="2278, 6758"/>
    <s v="Debra M Moore, J Grant Moore"/>
  </r>
  <r>
    <n v="2024"/>
    <n v="34720"/>
    <n v="2249"/>
    <s v="Michele Jeanne LLC"/>
    <s v="LIMITED LIABILITY CORPORATION"/>
    <s v="OWNER"/>
    <x v="103"/>
    <n v="40796"/>
    <s v="AREA QUALIFICATION"/>
    <n v="320703"/>
    <n v="688237"/>
    <s v="NEWINGTON"/>
    <s v="NH"/>
    <s v="NEWINGTON"/>
    <s v="NH"/>
    <n v="72.2"/>
    <n v="90"/>
    <n v="365"/>
    <s v="MICHELE JEANNE"/>
    <s v="MICHELE JEANNE LLC"/>
    <s v="158 SHATTUCK WAY"/>
    <s v="NEWINGTON"/>
    <s v="NH"/>
    <n v="3801"/>
    <s v="NEWINGTON, NH 03801-2823"/>
    <d v="2024-03-05T00:00:00"/>
    <s v="-"/>
    <s v="-"/>
    <n v="1835"/>
    <s v="-"/>
    <s v="-"/>
    <s v="-"/>
    <s v="-"/>
    <s v="PERMITS"/>
    <d v="2024-07-23T00:00:00"/>
    <s v="ACTIVE"/>
    <n v="411"/>
    <s v="Jonathan S Shafmaster"/>
  </r>
  <r>
    <n v="2024"/>
    <n v="35561"/>
    <n v="2077"/>
    <s v="Jennifer Anne LLC"/>
    <s v="LIMITED LIABILITY CORPORATION"/>
    <s v="OWNER"/>
    <x v="104"/>
    <n v="40797"/>
    <s v="AREA QUALIFICATION"/>
    <n v="320740"/>
    <n v="902889"/>
    <s v="NEWINGTON"/>
    <s v="NH"/>
    <s v="NEWINGTON"/>
    <s v="NH"/>
    <n v="72.2"/>
    <n v="90"/>
    <n v="402"/>
    <s v="JENNIFER ANNE"/>
    <s v="JENNIFER ANNE LLC"/>
    <s v="158 SHATTUCK WAY"/>
    <s v="NEWINGTON"/>
    <s v="NH"/>
    <n v="3801"/>
    <s v="NEWINGTON, NH 03801-2823"/>
    <d v="2024-03-05T00:00:00"/>
    <s v="-"/>
    <n v="134"/>
    <n v="1939"/>
    <s v="-"/>
    <s v="-"/>
    <s v="-"/>
    <s v="-"/>
    <s v="PERMITS"/>
    <d v="2024-07-23T00:00:00"/>
    <s v="ACTIVE"/>
    <n v="411"/>
    <s v="Jonathan S Shafmaster"/>
  </r>
  <r>
    <n v="2024"/>
    <n v="32338"/>
    <n v="2327"/>
    <s v="P M J Inc"/>
    <s v="CORPORATION"/>
    <s v="OWNER"/>
    <x v="105"/>
    <n v="-999"/>
    <s v="CPH"/>
    <n v="330155"/>
    <n v="533196"/>
    <s v="NA"/>
    <s v="NA"/>
    <s v="NA"/>
    <s v="NA"/>
    <n v="-999"/>
    <n v="-999"/>
    <n v="-999"/>
    <s v="OLIVIA CATHERINE"/>
    <s v="P M J INC"/>
    <s v="50 SUNSET BOULEVARD"/>
    <s v="NARRAGANSETT"/>
    <s v="RI"/>
    <n v="2882"/>
    <s v="NARRAGANSETT, RI 02882"/>
    <d v="2024-07-23T00:00:00"/>
    <s v="-"/>
    <s v="-"/>
    <n v="9"/>
    <s v="-"/>
    <s v="-"/>
    <s v="-"/>
    <s v="-"/>
    <s v="THAWES.CPH_MAIL_LIST"/>
    <d v="2024-07-23T00:00:00"/>
    <s v="CPH"/>
    <s v="1530, 3463, 3465"/>
    <s v="Jeremy Reposa, Mathew K Jackson, Peter A Reposa"/>
  </r>
  <r>
    <n v="2024"/>
    <n v="45928"/>
    <n v="45928"/>
    <s v="TM Lobstering LLC"/>
    <s v="LIMITED LIABILITY CORPORATION"/>
    <s v="OWNER"/>
    <x v="106"/>
    <n v="48476"/>
    <s v="AREA QUALIFICATION"/>
    <n v="330337"/>
    <n v="607048"/>
    <s v="NEW BEDFORD"/>
    <s v="MA"/>
    <s v="NEW BEDFORD"/>
    <s v="MA"/>
    <n v="64.8"/>
    <n v="115"/>
    <n v="520"/>
    <s v="DEBBIE ANN"/>
    <s v="TM LOBSTERING LLC"/>
    <s v="24 CENTRE STREET"/>
    <s v="NEW BEDFORD"/>
    <s v="MA"/>
    <n v="2740"/>
    <s v="NEW BEDFORD, MA 02740"/>
    <d v="2024-02-27T00:00:00"/>
    <s v="-"/>
    <n v="171"/>
    <n v="1509"/>
    <s v="-"/>
    <s v="-"/>
    <s v="-"/>
    <s v="-"/>
    <s v="PERMITS"/>
    <d v="2024-07-23T00:00:00"/>
    <s v="ACTIVE"/>
    <n v="46040"/>
    <s v="Stefanos Kasselakis"/>
  </r>
  <r>
    <n v="2024"/>
    <n v="43572"/>
    <n v="43572"/>
    <s v="Celia S LLC"/>
    <s v="LIMITED LIABILITY CORPORATION"/>
    <s v="OWNER"/>
    <x v="107"/>
    <n v="105240"/>
    <s v="REPLACEMENT"/>
    <n v="320683"/>
    <n v="679879"/>
    <s v="NEWINGTON"/>
    <s v="NH"/>
    <s v="NEWINGTON"/>
    <s v="NH"/>
    <n v="64.8"/>
    <n v="77"/>
    <n v="470"/>
    <s v="CELIA S"/>
    <s v="CELIA S LLC"/>
    <s v="158 SHATTUCK WAY"/>
    <s v="NEWINGTON"/>
    <s v="NH"/>
    <n v="3801"/>
    <s v="NEWINGTON, NH 03801"/>
    <d v="2024-03-05T00:00:00"/>
    <s v="-"/>
    <s v="-"/>
    <n v="1943"/>
    <s v="-"/>
    <s v="-"/>
    <s v="-"/>
    <s v="-"/>
    <s v="PERMITS"/>
    <d v="2024-07-23T00:00:00"/>
    <s v="ACTIVE"/>
    <n v="42834"/>
    <s v="Amy P Shafmaster"/>
  </r>
  <r>
    <n v="2024"/>
    <n v="46018"/>
    <n v="46018"/>
    <s v="Edna May LLC"/>
    <s v="LIMITED LIABILITY CORPORATION"/>
    <s v="OWNER"/>
    <x v="108"/>
    <n v="40411"/>
    <s v="AREA QUALIFICATION"/>
    <n v="330468"/>
    <n v="625859"/>
    <s v="NARRAGANSETT"/>
    <s v="RI"/>
    <s v="NARRAGANSETT"/>
    <s v="RI"/>
    <n v="69.2"/>
    <n v="108"/>
    <n v="365"/>
    <s v="EDNA MAY"/>
    <s v="EDNA MAY LLC"/>
    <s v="132 HERMAN MELVILLE BOULEVARD"/>
    <s v="NEW BEDFORD"/>
    <s v="MA"/>
    <n v="2740"/>
    <s v="NEW BEDFORD, MA 02740"/>
    <d v="2024-01-19T00:00:00"/>
    <s v="-"/>
    <s v="-"/>
    <n v="1586"/>
    <s v="-"/>
    <s v="-"/>
    <s v="-"/>
    <s v="-"/>
    <s v="PERMITS"/>
    <d v="2024-07-23T00:00:00"/>
    <s v="ACTIVE"/>
    <n v="1532"/>
    <s v="Jonathan F Williams"/>
  </r>
  <r>
    <n v="2024"/>
    <n v="31717"/>
    <n v="1633"/>
    <s v="Block Island Fishing Inc"/>
    <s v="CORPORATION"/>
    <s v="OWNER"/>
    <x v="109"/>
    <n v="95695"/>
    <s v="REPLACEMENT"/>
    <n v="330914"/>
    <n v="1250285"/>
    <s v="NEW BEDFORD"/>
    <s v="MA"/>
    <s v="NEW BEDFORD"/>
    <s v="MA"/>
    <n v="69.5"/>
    <n v="139"/>
    <n v="600"/>
    <s v="REVOLUTION"/>
    <s v="BLOCK ISLAND FISHING INC"/>
    <s v="20 BLACKMER STREET"/>
    <s v="NEW BEDFORD"/>
    <s v="MA"/>
    <n v="2744"/>
    <s v="NEW BEDFORD, MA 02744"/>
    <d v="2024-01-18T00:00:00"/>
    <s v="-"/>
    <s v="-"/>
    <n v="1945"/>
    <s v="-"/>
    <s v="-"/>
    <s v="-"/>
    <s v="-"/>
    <s v="PERMITS"/>
    <d v="2024-07-23T00:00:00"/>
    <s v="ACTIVE"/>
    <n v="58"/>
    <s v="Lars Vinjerud II"/>
  </r>
  <r>
    <n v="2024"/>
    <n v="40324"/>
    <n v="40324"/>
    <s v="Fleet Management Group LLC"/>
    <s v="LIMITED LIABILITY CORPORATION"/>
    <s v="OWNER"/>
    <x v="110"/>
    <n v="108410"/>
    <s v="REPLACEMENT"/>
    <n v="420078"/>
    <n v="1344614"/>
    <s v="NEW BEDFORD"/>
    <s v="MA"/>
    <s v="NEW BEDFORD"/>
    <s v="MA"/>
    <n v="78"/>
    <n v="219"/>
    <n v="800"/>
    <s v="AMERICAN EAGLE"/>
    <s v="FLEET MANAGEMENT GROUP LLC"/>
    <s v="20 BLACKMER STREET"/>
    <s v="NEW BEDFORD"/>
    <s v="MA"/>
    <n v="2740"/>
    <s v="NEW BEDFORD, MA 02740"/>
    <d v="2024-06-17T00:00:00"/>
    <s v="-"/>
    <n v="266"/>
    <n v="1945"/>
    <s v="-"/>
    <s v="-"/>
    <s v="-"/>
    <s v="-"/>
    <s v="PERMITS"/>
    <d v="2024-07-23T00:00:00"/>
    <s v="ACTIVE"/>
    <n v="58"/>
    <s v="Lars Vinjerud II"/>
  </r>
  <r>
    <n v="2024"/>
    <n v="31175"/>
    <n v="3416"/>
    <s v="William J Mulvey"/>
    <m/>
    <s v="OWNER"/>
    <x v="111"/>
    <n v="41127"/>
    <s v="AREA QUALIFICATION"/>
    <n v="330616"/>
    <n v="598951"/>
    <s v="NARRAGANSETT"/>
    <s v="RI"/>
    <s v="NARRAGANSETT"/>
    <s v="RI"/>
    <n v="69.2"/>
    <n v="111"/>
    <n v="425"/>
    <s v="STORMY ELIZABETH"/>
    <s v="WILLIAM J MULVEY"/>
    <s v="317 OLD COACH ROAD"/>
    <s v="CHARLESTOWN"/>
    <s v="RI"/>
    <n v="2813"/>
    <s v="CHARLESTOWN, RI 02813"/>
    <d v="2023-05-02T00:00:00"/>
    <s v="-"/>
    <s v="-"/>
    <n v="1227"/>
    <s v="-"/>
    <s v="-"/>
    <s v="-"/>
    <s v="-"/>
    <s v="PERMITS"/>
    <d v="2024-07-23T00:00:00"/>
    <s v="ACTIVE"/>
    <n v="7380"/>
    <s v="William J Mulvey"/>
  </r>
  <r>
    <n v="2024"/>
    <n v="45814"/>
    <n v="45814"/>
    <s v="Rachel Leah LLC"/>
    <s v="LIMITED LIABILITY CORPORATION"/>
    <s v="OWNER"/>
    <x v="112"/>
    <n v="40989"/>
    <s v="AREA QUALIFICATION"/>
    <n v="330678"/>
    <n v="940212"/>
    <s v="NEWINGTON"/>
    <s v="NH"/>
    <s v="NEWINGTON"/>
    <s v="NH"/>
    <n v="77"/>
    <n v="124"/>
    <n v="443"/>
    <s v="RACHEL LEAH"/>
    <s v="RACHEL LEAH LLC"/>
    <s v="158 SHATTUCK WAY"/>
    <s v="NEWINGTON"/>
    <s v="NH"/>
    <n v="3801"/>
    <s v="NEWINGTON, NH 03801"/>
    <d v="2024-03-05T00:00:00"/>
    <s v="-"/>
    <s v="-"/>
    <n v="1785"/>
    <s v="-"/>
    <s v="-"/>
    <s v="-"/>
    <s v="-"/>
    <s v="PERMITS"/>
    <d v="2024-07-23T00:00:00"/>
    <s v="ACTIVE"/>
    <n v="411"/>
    <s v="Jonathan S Shafmaster"/>
  </r>
  <r>
    <n v="2024"/>
    <n v="31731"/>
    <n v="1685"/>
    <s v="Campanale &amp; Sons Inc"/>
    <s v="CORPORATION"/>
    <s v="OWNER"/>
    <x v="113"/>
    <n v="48872"/>
    <s v="AREA QUALIFICATION"/>
    <n v="410350"/>
    <n v="671987"/>
    <s v="NARRAGANSETT"/>
    <s v="RI"/>
    <s v="POINT JUDITH"/>
    <s v="RI"/>
    <n v="77"/>
    <n v="166"/>
    <n v="480"/>
    <s v="PRUDENCE"/>
    <s v="CAMPANALE &amp; SONS INC"/>
    <s v="6 JENNIFER COURT"/>
    <s v="NARRAGANSETT"/>
    <s v="RI"/>
    <n v="2882"/>
    <s v="NARRAGANSETT, RI 02882-4455"/>
    <d v="2024-04-27T00:00:00"/>
    <s v="-"/>
    <s v="-"/>
    <n v="1572"/>
    <s v="-"/>
    <s v="-"/>
    <s v="-"/>
    <s v="-"/>
    <s v="PERMITS"/>
    <d v="2024-07-23T00:00:00"/>
    <s v="ACTIVE"/>
    <n v="5604"/>
    <s v="Roy V Campanale Sr."/>
  </r>
  <r>
    <n v="2024"/>
    <n v="41897"/>
    <n v="41897"/>
    <s v="Terminator Fisheries Inc"/>
    <s v="CORPORATION"/>
    <s v="OWNER"/>
    <x v="114"/>
    <n v="96091"/>
    <s v="REPLACEMENT"/>
    <n v="151699"/>
    <s v="RI9875W"/>
    <s v="LITTLE COMPTON"/>
    <s v="RI"/>
    <s v="LITTLE COMPTON"/>
    <s v="RI"/>
    <n v="50"/>
    <n v="44"/>
    <n v="365"/>
    <s v="NIGHT PROWLER"/>
    <s v="TERMINATOR FISHERIES INC"/>
    <s v="23 CALIFORNIA ROAD"/>
    <s v="LITTLE COMPTON"/>
    <s v="RI"/>
    <n v="2837"/>
    <s v="LITTLE COMPTON, RI 02837"/>
    <d v="2024-03-25T00:00:00"/>
    <s v="-"/>
    <n v="183"/>
    <n v="1498"/>
    <s v="-"/>
    <s v="-"/>
    <s v="-"/>
    <s v="-"/>
    <s v="PERMITS"/>
    <d v="2024-07-23T00:00:00"/>
    <s v="ACTIVE"/>
    <n v="13415"/>
    <s v="Gary S Mataronas Jr."/>
  </r>
  <r>
    <n v="2024"/>
    <n v="40222"/>
    <n v="40222"/>
    <s v="F/V Natalie &amp; Shawn LLC"/>
    <s v="LIMITED LIABILITY CORPORATION"/>
    <s v="OWNER"/>
    <x v="115"/>
    <n v="100815"/>
    <s v="REPLACEMENT"/>
    <n v="243060"/>
    <n v="1285955"/>
    <s v="SOUTHPORT"/>
    <s v="ME"/>
    <s v="SOUTHPORT"/>
    <s v="ME"/>
    <n v="42.4"/>
    <n v="25"/>
    <n v="750"/>
    <s v="NATALIE &amp; SHAWN"/>
    <s v="F/V NATALIE &amp; SHAWN LLC"/>
    <s v="250 KNICKERBOCKER ROAD"/>
    <s v="BOOTHBAY"/>
    <s v="ME"/>
    <n v="4537"/>
    <s v="BOOTHBAY, ME 04537"/>
    <d v="2024-02-12T00:00:00"/>
    <n v="800"/>
    <s v="-"/>
    <n v="168"/>
    <s v="-"/>
    <s v="-"/>
    <s v="-"/>
    <s v="-"/>
    <s v="PERMITS"/>
    <d v="2024-07-23T00:00:00"/>
    <s v="ACTIVE"/>
    <s v="39494, 7718"/>
    <s v="Jesse L Gamage, Sarah C Lauriat"/>
  </r>
  <r>
    <n v="2024"/>
    <n v="31723"/>
    <n v="1651"/>
    <s v="Boat Jim Dandy Inc"/>
    <s v="CORPORATION"/>
    <s v="OWNER"/>
    <x v="116"/>
    <n v="108007"/>
    <s v="REPLACEMENT"/>
    <n v="241467"/>
    <n v="957087"/>
    <s v="SOUTH DARTMOUTH"/>
    <s v="MA"/>
    <s v="SOUTH DARTMOUTH"/>
    <s v="MA"/>
    <n v="47.4"/>
    <n v="26"/>
    <n v="400"/>
    <s v="JIM DANDY"/>
    <s v="BOAT JIM DANDY INC"/>
    <s v="447 SMITH NECK ROAD"/>
    <s v="SOUTH DARTMOUTH"/>
    <s v="MA"/>
    <n v="2748"/>
    <s v="SOUTH DARTMOUTH, MA 02748"/>
    <d v="2024-03-20T00:00:00"/>
    <s v="-"/>
    <n v="793"/>
    <n v="241"/>
    <s v="-"/>
    <s v="-"/>
    <s v="-"/>
    <s v="-"/>
    <s v="PERMITS"/>
    <d v="2024-07-23T00:00:00"/>
    <s v="ACTIVE"/>
    <s v="5616, 6756"/>
    <s v="Christopher Paul Stowell, Frederick A Stowell"/>
  </r>
  <r>
    <n v="2024"/>
    <n v="40156"/>
    <n v="40156"/>
    <s v="Thomas A Lees"/>
    <s v="SOLE PROPRIETORSHIP"/>
    <s v="OWNER"/>
    <x v="117"/>
    <n v="100664"/>
    <s v="REPLACEMENT"/>
    <n v="152205"/>
    <s v="MS3316BJ"/>
    <s v="FAIRHAVEN"/>
    <s v="MA"/>
    <s v="FAIRHAVEN"/>
    <s v="MA"/>
    <n v="20"/>
    <n v="2"/>
    <n v="150"/>
    <s v="CHRISTINE SKIFF"/>
    <s v="THOMAS A LEES"/>
    <s v="PO BOX 513"/>
    <s v="FAIRHAVEN"/>
    <s v="MA"/>
    <n v="2719"/>
    <s v="FAIRHAVEN, MA 02719"/>
    <d v="2024-03-05T00:00:00"/>
    <s v="-"/>
    <n v="315"/>
    <s v="-"/>
    <s v="-"/>
    <s v="-"/>
    <s v="-"/>
    <s v="-"/>
    <s v="PERMITS"/>
    <d v="2024-07-23T00:00:00"/>
    <s v="ACTIVE"/>
    <n v="39444"/>
    <s v="Thomas A Lees"/>
  </r>
  <r>
    <n v="2024"/>
    <n v="39978"/>
    <n v="39978"/>
    <s v="Jacob P Marshall"/>
    <s v="SOLE PROPRIETORSHIP"/>
    <s v="OWNER"/>
    <x v="118"/>
    <n v="-999"/>
    <s v="CPH"/>
    <n v="151622"/>
    <s v="MS3480BL"/>
    <s v="NA"/>
    <s v="NA"/>
    <s v="NA"/>
    <s v="NA"/>
    <n v="-999"/>
    <n v="-999"/>
    <n v="-999"/>
    <s v="GOLDEN HOURS SKIFF"/>
    <s v="JACOB P MARSHALL"/>
    <s v="24 SUFFOLK AVENUE"/>
    <s v="DARTMOUTH"/>
    <s v="MA"/>
    <n v="2747"/>
    <s v="DARTMOUTH, MA 02747"/>
    <d v="2024-07-23T00:00:00"/>
    <s v="-"/>
    <n v="4"/>
    <s v="-"/>
    <s v="-"/>
    <s v="-"/>
    <s v="-"/>
    <s v="-"/>
    <s v="THAWES.CPH_MAIL_LIST"/>
    <d v="2024-07-23T00:00:00"/>
    <s v="CPH"/>
    <n v="39207"/>
    <s v="Jacob P Marshall"/>
  </r>
  <r>
    <n v="2024"/>
    <n v="33019"/>
    <n v="9686"/>
    <s v="Jeffery J Murray"/>
    <s v="SOLE PROPRIETORSHIP"/>
    <s v="OWNER"/>
    <x v="119"/>
    <n v="108406"/>
    <s v="REPLACEMENT"/>
    <n v="154027"/>
    <s v="MS9452BW"/>
    <s v="NEW BEDFORD"/>
    <s v="MA"/>
    <s v="NEW BEDFORD"/>
    <s v="MA"/>
    <n v="48"/>
    <n v="39"/>
    <n v="739"/>
    <s v="NEVER ENOUGH"/>
    <s v="JEFFERY J MURRAY"/>
    <s v="14 NEW BEDFORD ROAD"/>
    <s v="ROCHESTER"/>
    <s v="MA"/>
    <n v="2770"/>
    <s v="ROCHESTER, MA 02770"/>
    <d v="2024-06-11T00:00:00"/>
    <s v="-"/>
    <n v="797"/>
    <n v="3"/>
    <s v="-"/>
    <s v="-"/>
    <s v="-"/>
    <s v="-"/>
    <s v="PERMITS"/>
    <d v="2024-07-23T00:00:00"/>
    <s v="ACTIVE"/>
    <n v="9211"/>
    <s v="Jeffery J Murray"/>
  </r>
  <r>
    <n v="2024"/>
    <n v="35185"/>
    <n v="4115"/>
    <s v="David J Bolton Jr"/>
    <s v="SOLE PROPRIETORSHIP"/>
    <s v="OWNER"/>
    <x v="120"/>
    <n v="18277"/>
    <s v="QUALIFICATION"/>
    <n v="210253"/>
    <n v="582814"/>
    <s v="NEW BEDFORD"/>
    <s v="MA"/>
    <s v="NEW BEDFORD"/>
    <s v="MA"/>
    <n v="28.2"/>
    <n v="8"/>
    <n v="210"/>
    <s v="HONI-DO"/>
    <s v="DAVID J BOLTON"/>
    <s v="354 ORCHARD STREET"/>
    <s v="NEW BEDFORD"/>
    <s v="MA"/>
    <n v="2740"/>
    <s v="NEW BEDFORD, MA 02740"/>
    <d v="2023-05-02T00:00:00"/>
    <s v="-"/>
    <n v="229"/>
    <s v="-"/>
    <s v="-"/>
    <s v="-"/>
    <s v="-"/>
    <s v="-"/>
    <s v="PERMITS"/>
    <d v="2024-07-23T00:00:00"/>
    <s v="ACTIVE"/>
    <n v="9697"/>
    <s v="David J Bolton Jr."/>
  </r>
  <r>
    <n v="2024"/>
    <n v="35077"/>
    <n v="3780"/>
    <s v="Charles W Long"/>
    <s v="SOLE PROPRIETORSHIP"/>
    <s v="OWNER"/>
    <x v="121"/>
    <n v="18287"/>
    <s v="QUALIFICATION"/>
    <n v="118537"/>
    <s v="MS1002AC"/>
    <s v="DOVER"/>
    <s v="MA"/>
    <s v="MENEMSHA"/>
    <s v="MA"/>
    <n v="20"/>
    <n v="2"/>
    <n v="200"/>
    <s v="DIANA"/>
    <s v="CHARLES W LONG"/>
    <s v="121 WALPOLE STREET"/>
    <s v="DOVER"/>
    <s v="MA"/>
    <n v="2030"/>
    <s v="DOVER, MA 02030-1605"/>
    <d v="2024-04-18T00:00:00"/>
    <s v="-"/>
    <n v="7"/>
    <s v="-"/>
    <s v="-"/>
    <s v="-"/>
    <s v="-"/>
    <n v="9"/>
    <s v="PERMITS"/>
    <d v="2024-07-23T00:00:00"/>
    <s v="ACTIVE"/>
    <n v="7929"/>
    <s v="Charles W Long"/>
  </r>
  <r>
    <n v="2024"/>
    <n v="55712"/>
    <n v="55712"/>
    <s v="Quitsa Fishing Inc"/>
    <s v="CORPORATION"/>
    <s v="OWNER"/>
    <x v="122"/>
    <n v="18295"/>
    <s v="QUALIFICATION"/>
    <n v="222803"/>
    <n v="648426"/>
    <s v="BOSTON"/>
    <s v="MA"/>
    <s v="CHILMARK"/>
    <s v="MA"/>
    <n v="31.7"/>
    <n v="15"/>
    <n v="420"/>
    <s v="SOLITUDE"/>
    <s v="QUITSA FISHING INC"/>
    <s v="1 STRIKERS WAY, PO BOX 32"/>
    <s v="CHILMARK"/>
    <s v="MA"/>
    <n v="2535"/>
    <s v="CHILMARK, MA 02535"/>
    <d v="2024-01-19T00:00:00"/>
    <s v="-"/>
    <n v="241"/>
    <s v="-"/>
    <s v="-"/>
    <s v="-"/>
    <s v="-"/>
    <s v="-"/>
    <s v="PERMITS"/>
    <d v="2024-07-23T00:00:00"/>
    <s v="ACTIVE"/>
    <n v="55472"/>
    <s v="Christopher Andrew Mayhew"/>
  </r>
  <r>
    <n v="2024"/>
    <n v="38774"/>
    <n v="38774"/>
    <s v="Dennis J &amp; Robert Colbert Partnership"/>
    <s v="GENERAL PARTNERSHIP"/>
    <s v="OWNER"/>
    <x v="123"/>
    <n v="48871"/>
    <s v="AREA QUALIFICATION"/>
    <n v="149482"/>
    <s v="MS0912DC"/>
    <s v="SANDWICH"/>
    <s v="MA"/>
    <s v="SANDWICH"/>
    <s v="MA"/>
    <n v="14.3"/>
    <n v="1"/>
    <n v="1"/>
    <s v="STARCRAFT-2001"/>
    <s v="DENNIS J COLBERT"/>
    <s v="PO BOX 1049, 32 LANDFALL LANE"/>
    <s v="MANOMET"/>
    <s v="MA"/>
    <n v="2345"/>
    <s v="MANOMET, MA 02345"/>
    <d v="2024-03-20T00:00:00"/>
    <s v="-"/>
    <s v="-"/>
    <n v="76"/>
    <s v="-"/>
    <s v="-"/>
    <s v="-"/>
    <s v="-"/>
    <s v="PERMITS"/>
    <d v="2024-07-23T00:00:00"/>
    <s v="ACTIVE"/>
    <s v="218, 70"/>
    <s v="Dennis J Colbert, Robert Colbert"/>
  </r>
  <r>
    <n v="2024"/>
    <n v="46500"/>
    <n v="46500"/>
    <s v="Samuel Duncan Fuller"/>
    <s v="SOLE PROPRIETORSHIP"/>
    <s v="OWNER"/>
    <x v="124"/>
    <n v="104546"/>
    <s v="REPLACEMENT"/>
    <n v="230156"/>
    <n v="554592"/>
    <s v="CHATHAM"/>
    <s v="MA"/>
    <s v="CHATHAM"/>
    <s v="MA"/>
    <n v="38.1"/>
    <n v="13"/>
    <n v="260"/>
    <s v="MARY ALICE"/>
    <s v="SAMUEL DUNCAN FULLER"/>
    <s v="255 CRANBERRY LANE"/>
    <s v="NORTH CHATHAM"/>
    <s v="MA"/>
    <n v="2650"/>
    <s v="NORTH CHATHAM, MA 02650"/>
    <d v="2024-02-21T00:00:00"/>
    <s v="-"/>
    <s v="-"/>
    <s v="-"/>
    <s v="-"/>
    <s v="-"/>
    <s v="-"/>
    <n v="797"/>
    <s v="PERMITS"/>
    <d v="2024-07-23T00:00:00"/>
    <s v="ACTIVE"/>
    <n v="46699"/>
    <s v="Samuel Duncan Fuller"/>
  </r>
  <r>
    <n v="2024"/>
    <n v="37479"/>
    <n v="17235"/>
    <s v="Nantucket Sound Seafood Inc"/>
    <s v="S CORPORATION"/>
    <s v="OWNER"/>
    <x v="125"/>
    <n v="100870"/>
    <s v="REPLACEMENT"/>
    <n v="136408"/>
    <s v="MS9929BB"/>
    <s v="WESTPORT"/>
    <s v="MA"/>
    <s v="WESTPORT"/>
    <s v="MA"/>
    <n v="38"/>
    <n v="20"/>
    <n v="140"/>
    <s v="FOXSEA"/>
    <s v="NANTUCKET SOUND SEAFOOD INC"/>
    <s v="515 SANFORD ROAD"/>
    <s v="WESTPORT"/>
    <s v="MA"/>
    <n v="2790"/>
    <s v="WESTPORT, MA 02790"/>
    <d v="2024-05-01T00:00:00"/>
    <s v="-"/>
    <n v="82"/>
    <s v="-"/>
    <s v="-"/>
    <s v="-"/>
    <s v="-"/>
    <s v="-"/>
    <s v="PERMITS"/>
    <d v="2024-07-23T00:00:00"/>
    <s v="ACTIVE"/>
    <s v="103, 35"/>
    <s v="Allen W Rencurrel, Lori E Rencurrel"/>
  </r>
  <r>
    <n v="2024"/>
    <n v="40332"/>
    <n v="40332"/>
    <s v="MJT Fisheries Inc"/>
    <s v="CORPORATION"/>
    <s v="OWNER"/>
    <x v="126"/>
    <n v="-999"/>
    <s v="CPH"/>
    <n v="154705"/>
    <s v="MS1286BX"/>
    <s v="NA"/>
    <s v="NA"/>
    <s v="NA"/>
    <s v="NA"/>
    <n v="-999"/>
    <n v="-999"/>
    <n v="-999"/>
    <s v="STARCRAFT SKIFF"/>
    <s v="MJT FISHERIES INC"/>
    <s v="61 PIERCE STREET"/>
    <s v="ROCHESTER"/>
    <s v="MA"/>
    <n v="2770"/>
    <s v="ROCHESTER, MA 02770"/>
    <d v="2024-07-23T00:00:00"/>
    <s v="-"/>
    <n v="9"/>
    <s v="-"/>
    <s v="-"/>
    <s v="-"/>
    <s v="-"/>
    <s v="-"/>
    <s v="THAWES.CPH_MAIL_LIST"/>
    <d v="2024-07-23T00:00:00"/>
    <s v="CPH"/>
    <s v="1016, 39665"/>
    <s v="Kenneth W Schneider, Tabitha M Schneider"/>
  </r>
  <r>
    <n v="2024"/>
    <n v="54171"/>
    <n v="54171"/>
    <s v="Olastup LLC"/>
    <s v="LIMITED LIABILITY CORPORATION"/>
    <s v="OWNER"/>
    <x v="127"/>
    <n v="55121"/>
    <s v="REPLACEMENT"/>
    <n v="223700"/>
    <n v="1205477"/>
    <s v="CHATHAM"/>
    <s v="MA"/>
    <s v="CHATHAM"/>
    <s v="MA"/>
    <n v="36"/>
    <n v="15"/>
    <n v="405"/>
    <s v="MISS MADISON"/>
    <s v="OLASTUP LLC"/>
    <s v="282 MILL HILL ROAD"/>
    <s v="SOUTH CHATHAM"/>
    <s v="MA"/>
    <n v="2659"/>
    <s v="SOUTH CHATHAM, MA 02659"/>
    <d v="2024-05-20T00:00:00"/>
    <s v="-"/>
    <s v="-"/>
    <s v="-"/>
    <s v="-"/>
    <s v="-"/>
    <s v="-"/>
    <n v="756"/>
    <s v="PERMITS"/>
    <d v="2024-07-23T00:00:00"/>
    <s v="ACTIVE"/>
    <n v="7939"/>
    <s v="Samuel J Lucarelli"/>
  </r>
  <r>
    <n v="2024"/>
    <n v="34291"/>
    <n v="8859"/>
    <s v="Todd D Goodell"/>
    <s v="SOLE PROPRIETORSHIP"/>
    <s v="OWNER"/>
    <x v="128"/>
    <n v="100140"/>
    <s v="REPLACEMENT"/>
    <n v="223282"/>
    <n v="1044110"/>
    <s v="VINEYARD HAVEN"/>
    <s v="MA"/>
    <s v="VINEYARD HAVEN"/>
    <s v="MA"/>
    <n v="35"/>
    <n v="12"/>
    <n v="320"/>
    <s v="KING FISHER"/>
    <s v="TODD GOODELL"/>
    <s v="36 FOREST AVENUE"/>
    <s v="EDGARTOWN"/>
    <s v="MA"/>
    <n v="2539"/>
    <s v="EDGARTOWN, MA 02539"/>
    <d v="2024-01-25T00:00:00"/>
    <s v="-"/>
    <n v="194"/>
    <s v="-"/>
    <s v="-"/>
    <s v="-"/>
    <s v="-"/>
    <s v="-"/>
    <s v="PERMITS"/>
    <d v="2024-07-23T00:00:00"/>
    <s v="ACTIVE"/>
    <n v="9165"/>
    <s v="Todd D Goodell"/>
  </r>
  <r>
    <n v="2024"/>
    <n v="37828"/>
    <n v="37828"/>
    <s v="Nicholas B Wilbur"/>
    <s v="SOLE PROPRIETORSHIP"/>
    <s v="OWNER"/>
    <x v="129"/>
    <n v="106374"/>
    <s v="REPLACEMENT"/>
    <n v="223867"/>
    <n v="1051428"/>
    <s v="MENEMSHA"/>
    <s v="MA"/>
    <s v="MENEMSHA"/>
    <s v="MA"/>
    <n v="34.200000000000003"/>
    <n v="13"/>
    <n v="475"/>
    <s v="LITLE FEAT"/>
    <s v="NICHOLAS B WILBUR"/>
    <s v="98 KINGS HIGHWAY"/>
    <s v="CHILMARK"/>
    <s v="MA"/>
    <n v="2535"/>
    <s v="CHILMARK, MA 02535"/>
    <d v="2024-04-13T00:00:00"/>
    <s v="-"/>
    <n v="268"/>
    <s v="-"/>
    <s v="-"/>
    <s v="-"/>
    <s v="-"/>
    <s v="-"/>
    <s v="PERMITS"/>
    <d v="2024-07-23T00:00:00"/>
    <s v="ACTIVE"/>
    <n v="37835"/>
    <s v="Nicholas B Wilbur"/>
  </r>
  <r>
    <n v="2024"/>
    <n v="31593"/>
    <n v="848"/>
    <s v="Anthony Ponte"/>
    <m/>
    <s v="OWNER"/>
    <x v="130"/>
    <n v="99766"/>
    <s v="REPLACEMENT"/>
    <n v="152291"/>
    <s v="RI421OU"/>
    <s v="WAKEFIELD"/>
    <s v="RI"/>
    <s v="POINT JUDITH "/>
    <s v="RI"/>
    <n v="13"/>
    <n v="1"/>
    <n v="35"/>
    <s v="OCEAN JEM"/>
    <s v="ANTHONY PONTE"/>
    <s v="114 SANDS PLAINS TRAIL"/>
    <s v="WAKEFIELD"/>
    <s v="RI"/>
    <n v="2879"/>
    <s v="WAKEFIELD, RI 02879"/>
    <d v="2023-02-23T00:00:00"/>
    <n v="800"/>
    <n v="455"/>
    <s v="-"/>
    <s v="-"/>
    <s v="-"/>
    <s v="-"/>
    <s v="-"/>
    <s v="PERMITS"/>
    <d v="2024-07-23T00:00:00"/>
    <s v="ACTIVE"/>
    <n v="678"/>
    <s v="Anothony Ponte"/>
  </r>
  <r>
    <n v="2024"/>
    <n v="30187"/>
    <n v="11410"/>
    <s v="Patrick J Heaney"/>
    <s v="SOLE PROPRIETORSHIP"/>
    <s v="OWNER"/>
    <x v="131"/>
    <n v="92155"/>
    <s v="REPLACEMENT"/>
    <n v="222836"/>
    <n v="1030783"/>
    <s v="NEWPORT"/>
    <s v="RI"/>
    <s v="NEWPORT"/>
    <s v="RI"/>
    <n v="38"/>
    <n v="11"/>
    <n v="380"/>
    <s v="VENTURE"/>
    <s v="PATRICK J HEANEY"/>
    <s v="66 GIRARD AVENUE UNIT 222"/>
    <s v="NEWPORT"/>
    <s v="RI"/>
    <n v="2840"/>
    <s v="NEWPORT, RI 02840"/>
    <d v="2024-04-25T00:00:00"/>
    <s v="-"/>
    <n v="380"/>
    <s v="-"/>
    <s v="-"/>
    <s v="-"/>
    <s v="-"/>
    <s v="-"/>
    <s v="PERMITS"/>
    <d v="2024-07-23T00:00:00"/>
    <s v="ACTIVE"/>
    <n v="4148"/>
    <s v="Patrick J Heaney"/>
  </r>
  <r>
    <n v="2024"/>
    <n v="36146"/>
    <n v="16263"/>
    <s v="Danny R Pronk"/>
    <s v="SOLE PROPRIETORSHIP"/>
    <s v="OWNER"/>
    <x v="132"/>
    <n v="-999"/>
    <s v="CPH"/>
    <n v="151622"/>
    <s v="MS6996BR"/>
    <s v="NA"/>
    <s v="NA"/>
    <s v="NA"/>
    <s v="NA"/>
    <n v="-999"/>
    <n v="-999"/>
    <n v="-999"/>
    <s v="THREE D'S SKIFF"/>
    <s v="DANNY R PRONK"/>
    <s v="40 VESPER LANE"/>
    <s v="NANTUCKET"/>
    <s v="MA"/>
    <n v="2556"/>
    <s v="NANTUCKET, MA 02556"/>
    <d v="2024-07-23T00:00:00"/>
    <s v="-"/>
    <n v="96"/>
    <s v="-"/>
    <s v="-"/>
    <s v="-"/>
    <s v="-"/>
    <s v="-"/>
    <s v="THAWES.CPH_MAIL_LIST"/>
    <d v="2024-07-23T00:00:00"/>
    <s v="CPH"/>
    <n v="13543"/>
    <s v="Danny R Pronk"/>
  </r>
  <r>
    <n v="2024"/>
    <n v="36190"/>
    <n v="15034"/>
    <s v="Mark R Curzake"/>
    <s v="SOLE PROPRIETORSHIP"/>
    <s v="OWNER"/>
    <x v="133"/>
    <n v="19993"/>
    <s v="REPLACEMENT"/>
    <n v="221608"/>
    <n v="911241"/>
    <s v="POINT JUDITH"/>
    <s v="RI"/>
    <s v="POINT JUDITH"/>
    <s v="RI"/>
    <n v="38.200000000000003"/>
    <n v="21"/>
    <n v="375"/>
    <s v="FISHING POLES"/>
    <s v="MARK R CURZAKE"/>
    <s v="1110 BROAD ROCK ROAD"/>
    <s v="SOUTH KINGSTOWN"/>
    <s v="RI"/>
    <n v="2879"/>
    <s v="SOUTH KINGSTOWN, RI 02879"/>
    <d v="2024-02-08T00:00:00"/>
    <s v="-"/>
    <n v="291"/>
    <s v="-"/>
    <s v="-"/>
    <s v="-"/>
    <s v="-"/>
    <s v="-"/>
    <s v="PERMITS"/>
    <d v="2024-07-23T00:00:00"/>
    <s v="ACTIVE"/>
    <n v="12903"/>
    <s v="Mark R Curzake"/>
  </r>
  <r>
    <n v="2024"/>
    <n v="37172"/>
    <n v="17028"/>
    <s v="Estate Of Michael J Syslo"/>
    <s v="LIVING TRUST"/>
    <s v="OWNER"/>
    <x v="134"/>
    <n v="-999"/>
    <s v="CPH"/>
    <n v="233088"/>
    <n v="694556"/>
    <s v="NA"/>
    <s v="NA"/>
    <s v="NA"/>
    <s v="NA"/>
    <n v="-999"/>
    <n v="-999"/>
    <n v="-999"/>
    <s v="Roccus"/>
    <s v="Estate Of Michael J Syslo"/>
    <s v="4 Lobster Lane"/>
    <s v="Chilmark"/>
    <s v="MA"/>
    <n v="2535"/>
    <s v="Chilmark, MA 02535"/>
    <d v="2024-07-23T00:00:00"/>
    <s v="-"/>
    <n v="60"/>
    <s v="-"/>
    <s v="-"/>
    <s v="-"/>
    <s v="-"/>
    <s v="-"/>
    <s v="THAWES.CPH_MAIL_LIST"/>
    <d v="2024-07-23T00:00:00"/>
    <s v="CPH"/>
    <n v="13998"/>
    <s v="Janis J Syslo"/>
  </r>
  <r>
    <n v="2024"/>
    <n v="32014"/>
    <n v="1321"/>
    <s v="Sutton Enterprises Inc"/>
    <s v="LIMITED LIABILITY CORPORATION"/>
    <s v="OWNER"/>
    <x v="135"/>
    <n v="98745"/>
    <s v="REPLACEMENT"/>
    <n v="152067"/>
    <s v="RI7237W"/>
    <s v="NEWPORT"/>
    <s v="RI"/>
    <s v="NEWPORT"/>
    <s v="RI"/>
    <n v="43"/>
    <n v="46"/>
    <n v="300"/>
    <s v="MORE MISERY"/>
    <s v="SUTTON ENTERPRISES INC"/>
    <s v="38 FENNER AVENUE"/>
    <s v="NEWPORT"/>
    <s v="RI"/>
    <n v="2840"/>
    <s v="NEWPORT, RI 02840"/>
    <d v="2024-04-23T00:00:00"/>
    <s v="-"/>
    <n v="517"/>
    <s v="-"/>
    <s v="-"/>
    <s v="-"/>
    <s v="-"/>
    <s v="-"/>
    <s v="PERMITS"/>
    <d v="2024-07-23T00:00:00"/>
    <s v="ACTIVE"/>
    <n v="1129"/>
    <s v="Todd A Sutton"/>
  </r>
  <r>
    <n v="2024"/>
    <n v="33224"/>
    <n v="8325"/>
    <s v="Robert A Demasi"/>
    <s v="SOLE PROPRIETORSHIP"/>
    <s v="OWNER"/>
    <x v="136"/>
    <n v="22772"/>
    <s v="REPLACEMENT"/>
    <n v="210249"/>
    <n v="583545"/>
    <s v="JAMESTOWN"/>
    <s v="RI"/>
    <s v="JAMESTOWN"/>
    <s v="RI"/>
    <n v="32.6"/>
    <n v="9"/>
    <n v="160"/>
    <s v="INDECISION"/>
    <s v="ROBERT A DEMASI"/>
    <s v="4309 SOUTH COUNTY TRAIL"/>
    <s v="CHARLESTOWN"/>
    <s v="RI"/>
    <n v="2813"/>
    <s v="CHARLESTOWN, RI 02813"/>
    <d v="2024-05-28T00:00:00"/>
    <s v="-"/>
    <n v="396"/>
    <s v="-"/>
    <s v="-"/>
    <s v="-"/>
    <s v="-"/>
    <s v="-"/>
    <s v="PERMITS"/>
    <d v="2024-07-23T00:00:00"/>
    <s v="ACTIVE"/>
    <n v="9260"/>
    <s v="Robert A Demasi"/>
  </r>
  <r>
    <n v="2024"/>
    <n v="35179"/>
    <n v="4103"/>
    <s v="David E Magee"/>
    <s v="SOLE PROPRIETORSHIP"/>
    <s v="OWNER"/>
    <x v="137"/>
    <n v="-999"/>
    <s v="CPH"/>
    <n v="151833"/>
    <s v="MS4980BD"/>
    <s v="NA"/>
    <s v="NA"/>
    <s v="NA"/>
    <s v="NA"/>
    <n v="-999"/>
    <n v="-999"/>
    <n v="-999"/>
    <s v="BOSTON WHALER SKIFF"/>
    <s v="DAVID E MAGEE"/>
    <s v="3 OLD BRANDT ISLAND ROAD"/>
    <s v="MATTAPOISETT"/>
    <s v="MA"/>
    <n v="2739"/>
    <s v="MATTAPOISETT, MA 02739"/>
    <d v="2024-07-23T00:00:00"/>
    <s v="-"/>
    <n v="6"/>
    <s v="-"/>
    <s v="-"/>
    <s v="-"/>
    <s v="-"/>
    <s v="-"/>
    <s v="THAWES.CPH_MAIL_LIST"/>
    <d v="2024-07-23T00:00:00"/>
    <s v="CPH"/>
    <n v="7945"/>
    <s v="David E Magee"/>
  </r>
  <r>
    <n v="2024"/>
    <n v="33664"/>
    <n v="8165"/>
    <s v="Raymond A Gale"/>
    <s v="SOLE PROPRIETORSHIP"/>
    <s v="OWNER"/>
    <x v="138"/>
    <n v="18695"/>
    <s v="QUALIFICATION"/>
    <n v="222277"/>
    <n v="935544"/>
    <s v="BOSTON"/>
    <s v="MA"/>
    <s v="VINEYARD HAVEN"/>
    <s v="MA"/>
    <n v="33"/>
    <n v="13"/>
    <n v="180"/>
    <s v="MARIAH"/>
    <s v="RAYMOND A GALE"/>
    <s v="242 LAMBERTS COVE ROAD"/>
    <s v="VINEYARD HAVEN"/>
    <s v="MA"/>
    <n v="2568"/>
    <s v="VINEYARD HAVEN, MA 02568"/>
    <d v="2023-02-23T00:00:00"/>
    <s v="-"/>
    <n v="199"/>
    <s v="-"/>
    <s v="-"/>
    <s v="-"/>
    <s v="-"/>
    <s v="-"/>
    <s v="PERMITS"/>
    <d v="2024-07-23T00:00:00"/>
    <s v="ACTIVE"/>
    <n v="9254"/>
    <s v="Raymond A Gale"/>
  </r>
  <r>
    <n v="2024"/>
    <n v="40558"/>
    <n v="40558"/>
    <s v="Whilden Fisheries LLC"/>
    <s v="LIMITED LIABILITY CORPORATION"/>
    <s v="OWNER"/>
    <x v="139"/>
    <n v="18723"/>
    <s v="QUALIFICATION"/>
    <n v="222228"/>
    <n v="973938"/>
    <s v="WICKFORD"/>
    <s v="RI"/>
    <s v="WICKFORD"/>
    <s v="RI"/>
    <n v="37.6"/>
    <n v="12"/>
    <n v="450"/>
    <s v="MATRIX"/>
    <s v="WHILDEN FISHERIES LLC"/>
    <s v="1026 TEN ROD ROAD"/>
    <s v="NORTH KINGSTOWN"/>
    <s v="RI"/>
    <n v="2852"/>
    <s v="NORTH KINGSTOWN, RI 02852"/>
    <d v="2024-04-01T00:00:00"/>
    <s v="-"/>
    <n v="466"/>
    <s v="-"/>
    <s v="-"/>
    <s v="-"/>
    <s v="-"/>
    <s v="-"/>
    <s v="PERMITS"/>
    <d v="2024-07-23T00:00:00"/>
    <s v="ACTIVE"/>
    <s v="4176, 48047"/>
    <s v="Gage C Whilden, Harry F Whilden III"/>
  </r>
  <r>
    <n v="2024"/>
    <n v="36855"/>
    <n v="16749"/>
    <s v="Josiah J Rhys"/>
    <s v="SOLE PROPRIETORSHIP"/>
    <s v="OWNER"/>
    <x v="140"/>
    <n v="-999"/>
    <s v="CPH"/>
    <n v="151622"/>
    <s v="MS3570BM"/>
    <s v="NA"/>
    <s v="NA"/>
    <s v="NA"/>
    <s v="NA"/>
    <n v="-999"/>
    <n v="-999"/>
    <n v="-999"/>
    <s v="MARGIE SKIFF"/>
    <s v="JOSIAH J RHYS"/>
    <s v="PO BOX 524"/>
    <s v="DEER ISLE"/>
    <s v="ME"/>
    <n v="4626"/>
    <s v="DEER ISLE, ME 04626"/>
    <d v="2024-07-23T00:00:00"/>
    <s v="-"/>
    <s v="-"/>
    <n v="8"/>
    <s v="-"/>
    <s v="-"/>
    <s v="-"/>
    <s v="-"/>
    <s v="THAWES.CPH_MAIL_LIST"/>
    <d v="2024-07-23T00:00:00"/>
    <s v="CPH"/>
    <n v="13861"/>
    <s v="Josiah J Rhys"/>
  </r>
  <r>
    <n v="2024"/>
    <n v="35221"/>
    <n v="6943"/>
    <s v="Jarrett Charles Drake"/>
    <s v="SOLE PROPRIETORSHIP"/>
    <s v="OWNER"/>
    <x v="141"/>
    <n v="103801"/>
    <s v="REPLACEMENT"/>
    <n v="152781"/>
    <s v="MS3707BM"/>
    <s v="MARION"/>
    <s v="MA"/>
    <s v="NEW BEDFORD"/>
    <s v="MA"/>
    <n v="47"/>
    <n v="32"/>
    <n v="625"/>
    <s v="ENCOURAGER"/>
    <s v="JARRETT CHARLES DRAKE"/>
    <s v="PO BOX 624"/>
    <s v="MARION"/>
    <s v="MA"/>
    <n v="2738"/>
    <s v="MARION, MA 02738-0624"/>
    <d v="2024-04-08T00:00:00"/>
    <s v="-"/>
    <n v="659"/>
    <n v="364"/>
    <s v="-"/>
    <s v="-"/>
    <s v="-"/>
    <s v="-"/>
    <s v="PERMITS"/>
    <d v="2024-07-23T00:00:00"/>
    <s v="ACTIVE"/>
    <n v="7646"/>
    <s v="Jarrett Charles Drake"/>
  </r>
  <r>
    <n v="2024"/>
    <n v="31713"/>
    <n v="1617"/>
    <s v="Benthic Mariner LLC"/>
    <s v="LIMITED LIABILITY CORPORATION"/>
    <s v="OWNER"/>
    <x v="142"/>
    <n v="106733"/>
    <s v="REPLACEMENT"/>
    <n v="410587"/>
    <n v="618132"/>
    <s v="NEW BEDFORD"/>
    <s v="MA"/>
    <s v="NEW BEDFORD"/>
    <s v="MA"/>
    <n v="93.4"/>
    <n v="192"/>
    <n v="610"/>
    <s v="BENTHIC MARINER"/>
    <s v="BENTHIC MARINER LLC"/>
    <s v="132 HERMAN MELVILLE BOULEVARD"/>
    <s v="NEW BEDFORD"/>
    <s v="MA"/>
    <n v="2740"/>
    <s v="NEW BEDFORD, MA 02740"/>
    <d v="2024-01-19T00:00:00"/>
    <s v="-"/>
    <s v="-"/>
    <n v="202"/>
    <s v="-"/>
    <s v="-"/>
    <s v="-"/>
    <s v="-"/>
    <s v="PERMITS"/>
    <d v="2024-07-23T00:00:00"/>
    <s v="ACTIVE"/>
    <n v="1532"/>
    <s v="Jonathan F Williams"/>
  </r>
  <r>
    <n v="2024"/>
    <n v="33689"/>
    <n v="8269"/>
    <s v="Richard R Lodge"/>
    <s v="SOLE PROPRIETORSHIP"/>
    <s v="OWNER"/>
    <x v="143"/>
    <n v="98319"/>
    <s v="REPLACEMENT"/>
    <n v="151995"/>
    <s v="RI7201W"/>
    <s v="POINT JUDITH"/>
    <s v="RI"/>
    <s v="POINT JUDITH"/>
    <s v="RI"/>
    <n v="10"/>
    <n v="1"/>
    <n v="5"/>
    <s v="KAYAK I"/>
    <s v="RICHARD R LODGE"/>
    <s v="90 RIVERVIEW DRIVE"/>
    <s v="CHARLESTOWN"/>
    <s v="RI"/>
    <n v="2813"/>
    <s v="CHARLESTOWN, RI 02813"/>
    <d v="2024-04-18T00:00:00"/>
    <s v="-"/>
    <n v="120"/>
    <s v="-"/>
    <s v="-"/>
    <s v="-"/>
    <s v="-"/>
    <s v="-"/>
    <s v="PERMITS"/>
    <d v="2024-07-23T00:00:00"/>
    <s v="ACTIVE"/>
    <n v="7927"/>
    <s v="Richard R Lodge"/>
  </r>
  <r>
    <n v="2024"/>
    <n v="51218"/>
    <n v="51218"/>
    <s v="Christopher D Dearborn"/>
    <s v="SOLE PROPRIETORSHIP"/>
    <s v="OWNER"/>
    <x v="144"/>
    <n v="100923"/>
    <s v="REPLACEMENT"/>
    <n v="152498"/>
    <n v="542726"/>
    <s v="NEW LONDON"/>
    <s v="CT"/>
    <s v="NEW LONDON"/>
    <s v="CT"/>
    <n v="38.1"/>
    <n v="17"/>
    <n v="300"/>
    <s v="POCAHONTAS"/>
    <s v="CHRISTOPHER DEARBORN"/>
    <s v="37 STURGES HIGHWAY"/>
    <s v="WESTPORT"/>
    <s v="CT"/>
    <n v="6880"/>
    <s v="WESTPORT, CT 06880"/>
    <d v="2024-04-18T00:00:00"/>
    <s v="-"/>
    <n v="626"/>
    <s v="-"/>
    <s v="-"/>
    <s v="-"/>
    <s v="-"/>
    <s v="-"/>
    <s v="PERMITS"/>
    <d v="2024-07-23T00:00:00"/>
    <s v="ACTIVE"/>
    <n v="11472"/>
    <s v="Christopher D Dearborn"/>
  </r>
  <r>
    <n v="2024"/>
    <n v="32787"/>
    <n v="249"/>
    <s v="F/V Maude Platt Inc"/>
    <s v="S CORPORATION"/>
    <s v="OWNER"/>
    <x v="145"/>
    <n v="107827"/>
    <s v="REPLACEMENT"/>
    <n v="321114"/>
    <n v="1107736"/>
    <s v="HYANNIS"/>
    <s v="MA"/>
    <s v="HYANNIS"/>
    <s v="MA"/>
    <n v="61"/>
    <n v="63"/>
    <n v="400"/>
    <s v="SEAFOX"/>
    <s v="F/V MAUDE PLATT INC"/>
    <s v="515 SANFORD ROAD"/>
    <s v="WESTPORT"/>
    <s v="MA"/>
    <n v="2790"/>
    <s v="WESTPORT, MA 02790"/>
    <d v="2024-02-15T00:00:00"/>
    <s v="-"/>
    <n v="437"/>
    <s v="-"/>
    <s v="-"/>
    <s v="-"/>
    <s v="-"/>
    <s v="-"/>
    <s v="PERMITS"/>
    <d v="2024-07-23T00:00:00"/>
    <s v="ACTIVE"/>
    <s v="103, 35"/>
    <s v="Allen W Rencurrel, Lori E Rencurrel"/>
  </r>
  <r>
    <n v="2024"/>
    <n v="29917"/>
    <n v="1809"/>
    <s v="Eulah Mcgrath LLC"/>
    <s v="LIMITED LIABILITY CORPORATION"/>
    <s v="OWNER"/>
    <x v="146"/>
    <n v="40798"/>
    <s v="AREA QUALIFICATION"/>
    <n v="321036"/>
    <n v="1031300"/>
    <s v="NEWINGTON"/>
    <s v="NH"/>
    <s v="NEWINGTON"/>
    <s v="NH"/>
    <n v="76.099999999999994"/>
    <n v="86"/>
    <n v="402"/>
    <s v="EULAH MCGRATH"/>
    <s v="EULAH MCGRATH LLC"/>
    <s v="158 SHATTUCK WAY"/>
    <s v="NEWINGTON"/>
    <s v="NH"/>
    <n v="3801"/>
    <s v="NEWINGTON, NH 03801"/>
    <d v="2024-03-05T00:00:00"/>
    <s v="-"/>
    <s v="-"/>
    <n v="1939"/>
    <s v="-"/>
    <s v="-"/>
    <s v="-"/>
    <s v="-"/>
    <s v="PERMITS"/>
    <d v="2024-07-23T00:00:00"/>
    <s v="ACTIVE"/>
    <n v="411"/>
    <s v="Jonathan S Shafmaster"/>
  </r>
  <r>
    <n v="2024"/>
    <n v="33149"/>
    <n v="7951"/>
    <s v="Patrick T Duckworth"/>
    <s v="SOLE PROPRIETORSHIP"/>
    <s v="OWNER"/>
    <x v="147"/>
    <n v="105880"/>
    <s v="REPLACEMENT"/>
    <n v="152210"/>
    <s v="RI8890D"/>
    <s v="POINT JUDITH"/>
    <s v="RI"/>
    <s v="POINT JUDITH"/>
    <s v="RI"/>
    <n v="45"/>
    <n v="22"/>
    <n v="350"/>
    <s v="STELLA MARIS"/>
    <s v="PATRICK T DUCKWORTH"/>
    <s v="1611 KINGSTOWN ROAD"/>
    <s v="WAKEFIELD"/>
    <s v="RI"/>
    <n v="2879"/>
    <s v="WAKEFIELD, RI 02879"/>
    <d v="2024-06-24T00:00:00"/>
    <s v="-"/>
    <n v="655"/>
    <s v="-"/>
    <s v="-"/>
    <s v="-"/>
    <s v="-"/>
    <s v="-"/>
    <s v="PERMITS"/>
    <d v="2024-07-23T00:00:00"/>
    <s v="ACTIVE"/>
    <n v="9036"/>
    <s v="Patrick T Duckworth"/>
  </r>
  <r>
    <n v="2024"/>
    <n v="52676"/>
    <n v="52676"/>
    <s v="Campanale Oysters Inc"/>
    <s v="CORPORATION"/>
    <s v="OWNER"/>
    <x v="148"/>
    <n v="106687"/>
    <s v="REPLACEMENT"/>
    <n v="151700"/>
    <s v="RI2520Y"/>
    <s v="POINT JUDITH"/>
    <s v="RI"/>
    <s v="POINT JUDITH"/>
    <s v="RI"/>
    <n v="45"/>
    <n v="38"/>
    <n v="880"/>
    <s v="ROBERT C"/>
    <s v="CAMPANALE OYSTERS INC"/>
    <s v="119 DATONA AVENUE"/>
    <s v="NARRAGANSETT"/>
    <s v="RI"/>
    <n v="2882"/>
    <s v="NARRAGANSETT, RI 02882"/>
    <d v="2024-01-20T00:00:00"/>
    <n v="800"/>
    <n v="788"/>
    <s v="-"/>
    <s v="-"/>
    <s v="-"/>
    <s v="-"/>
    <s v="-"/>
    <s v="PERMITS"/>
    <d v="2024-07-23T00:00:00"/>
    <s v="ACTIVE"/>
    <s v="52501, 52692"/>
    <s v="Deven Campanale, Domemic M Campanale"/>
  </r>
  <r>
    <n v="2024"/>
    <n v="33707"/>
    <n v="8539"/>
    <s v="Samuel J Lucarelli"/>
    <s v="SOLE PROPRIETORSHIP"/>
    <s v="OWNER"/>
    <x v="149"/>
    <n v="108278"/>
    <s v="REPLACEMENT"/>
    <n v="154519"/>
    <s v="MS9728BR"/>
    <s v="CHATHAM"/>
    <s v="MA"/>
    <s v="CHATHAM"/>
    <s v="MA"/>
    <n v="23"/>
    <n v="3"/>
    <n v="150"/>
    <s v="BACKLASH"/>
    <s v="SAMUEL J LUCARELLI"/>
    <s v="137 MIDDLE STREET"/>
    <s v="SOUTH CHATHAM"/>
    <s v="MA"/>
    <n v="2659"/>
    <s v="SOUTH CHATHAM, MA 02659"/>
    <d v="2024-06-04T00:00:00"/>
    <s v="-"/>
    <s v="-"/>
    <s v="-"/>
    <s v="-"/>
    <s v="-"/>
    <s v="-"/>
    <n v="72"/>
    <s v="PERMITS"/>
    <d v="2024-07-23T00:00:00"/>
    <s v="ACTIVE"/>
    <n v="7939"/>
    <s v="Samuel J Lucarelli"/>
  </r>
  <r>
    <n v="2024"/>
    <n v="40225"/>
    <n v="40225"/>
    <s v="Two Dukes Inc"/>
    <s v="CORPORATION"/>
    <s v="OWNER"/>
    <x v="150"/>
    <n v="100610"/>
    <s v="REPLACEMENT"/>
    <n v="250776"/>
    <n v="685825"/>
    <s v="NEWPORT"/>
    <s v="RI"/>
    <s v="NEWPORT"/>
    <s v="RI"/>
    <n v="64.900000000000006"/>
    <n v="49"/>
    <n v="280"/>
    <s v="TWO DUKES"/>
    <s v="TWO DUKES INC"/>
    <s v="22 CHERRY LANE"/>
    <s v="TIVERTON"/>
    <s v="RI"/>
    <n v="2878"/>
    <s v="TIVERTON, RI 02878"/>
    <d v="2024-02-01T00:00:00"/>
    <s v="-"/>
    <s v="-"/>
    <n v="1438"/>
    <n v="1200"/>
    <s v="-"/>
    <s v="-"/>
    <s v="-"/>
    <s v="PERMITS"/>
    <d v="2024-07-23T00:00:00"/>
    <s v="ACTIVE"/>
    <s v="14141, 14142"/>
    <s v="Nellie Connie DaSilva, Victor Manuel DaSilva"/>
  </r>
  <r>
    <n v="2024"/>
    <n v="33059"/>
    <n v="7577"/>
    <s v="Manuel F Souza III"/>
    <s v="SOLE PROPRIETORSHIP"/>
    <s v="OWNER"/>
    <x v="151"/>
    <n v="19199"/>
    <s v="QUALIFICATION"/>
    <n v="223135"/>
    <n v="557336"/>
    <s v="NANTUCKET"/>
    <s v="MA"/>
    <s v="NANTUCKET"/>
    <s v="MA"/>
    <n v="31.9"/>
    <n v="13"/>
    <n v="110"/>
    <s v="SHERRY ANN"/>
    <s v="MANUEL F SOUZA III"/>
    <s v="PO BOX 742, 23 TROTTERS LANE"/>
    <s v="NANTUCKET"/>
    <s v="MA"/>
    <n v="2554"/>
    <s v="NANTUCKET, MA 02554"/>
    <d v="2023-10-04T00:00:00"/>
    <s v="-"/>
    <n v="234"/>
    <s v="-"/>
    <s v="-"/>
    <s v="-"/>
    <s v="-"/>
    <s v="-"/>
    <s v="PERMITS"/>
    <d v="2024-07-23T00:00:00"/>
    <s v="ACTIVE"/>
    <n v="9780"/>
    <s v="Manuel F Souza III"/>
  </r>
  <r>
    <n v="2024"/>
    <n v="39897"/>
    <n v="39897"/>
    <s v="Perseverance Fisheries LLC"/>
    <s v="LIMITED LIABILITY CORPORATION"/>
    <s v="OWNER"/>
    <x v="152"/>
    <n v="106100"/>
    <s v="REPLACEMENT"/>
    <n v="310523"/>
    <n v="698169"/>
    <s v="WESTPORT"/>
    <s v="MA"/>
    <s v="WESTPORT"/>
    <s v="MA"/>
    <n v="65"/>
    <n v="65"/>
    <n v="440"/>
    <s v="PERSEVERANCE"/>
    <s v="PERSEVERANCE FISHERIES INC"/>
    <s v="114 MACARTHUR DRIVE"/>
    <s v="NEW BEDFORD"/>
    <s v="MA"/>
    <n v="2740"/>
    <s v="NEW BEDFORD, MA 02740"/>
    <d v="2024-01-31T00:00:00"/>
    <s v="-"/>
    <n v="209"/>
    <n v="1499"/>
    <n v="1440"/>
    <n v="864"/>
    <s v="-"/>
    <s v="-"/>
    <s v="PERMITS"/>
    <d v="2024-07-23T00:00:00"/>
    <s v="ACTIVE"/>
    <n v="37826"/>
    <s v="Alexander Lewis Brewster"/>
  </r>
  <r>
    <n v="2024"/>
    <n v="33689"/>
    <n v="8269"/>
    <s v="Richard R Lodge"/>
    <s v="SOLE PROPRIETORSHIP"/>
    <s v="OWNER"/>
    <x v="153"/>
    <n v="107079"/>
    <s v="REPLACEMENT"/>
    <n v="232170"/>
    <n v="988211"/>
    <s v="POINT JUDITH"/>
    <s v="RI"/>
    <s v="POINT JUDITH"/>
    <s v="RI"/>
    <n v="36.4"/>
    <n v="20"/>
    <n v="300"/>
    <s v="SELECT"/>
    <s v="RICHARD R LODGE"/>
    <s v="90 RIVERVIEW DRIVE"/>
    <s v="CHARLESTOWN"/>
    <s v="RI"/>
    <n v="2813"/>
    <s v="CHARLESTOWN, RI 02813"/>
    <d v="2024-01-18T00:00:00"/>
    <n v="800"/>
    <n v="800"/>
    <s v="-"/>
    <n v="420"/>
    <s v="-"/>
    <s v="-"/>
    <s v="-"/>
    <s v="PERMITS"/>
    <d v="2024-07-23T00:00:00"/>
    <s v="ACTIVE"/>
    <n v="7927"/>
    <s v="Richard R Lodge"/>
  </r>
  <r>
    <n v="2024"/>
    <n v="31731"/>
    <n v="1685"/>
    <s v="Campanale &amp; Sons Inc"/>
    <s v="CORPORATION"/>
    <s v="OWNER"/>
    <x v="154"/>
    <n v="-999"/>
    <s v="CPH"/>
    <n v="310236"/>
    <n v="582101"/>
    <s v="NA"/>
    <s v="NA"/>
    <s v="NA"/>
    <s v="NA"/>
    <n v="-999"/>
    <n v="-999"/>
    <n v="-999"/>
    <s v="MARK DARREN"/>
    <s v="CAMPANALE &amp; SONS INC"/>
    <s v="6 JENNIFER COURT"/>
    <s v="NARRAGANSETT"/>
    <s v="RI"/>
    <n v="2882"/>
    <s v="NARRAGANSETT, RI 02882"/>
    <d v="2024-07-23T00:00:00"/>
    <s v="-"/>
    <s v="-"/>
    <n v="1048"/>
    <s v="-"/>
    <s v="-"/>
    <s v="-"/>
    <s v="-"/>
    <s v="THAWES.CPH_MAIL_LIST"/>
    <d v="2024-07-23T00:00:00"/>
    <s v="CPH"/>
    <n v="5604"/>
    <s v="Roy V Campanale Sr."/>
  </r>
  <r>
    <n v="2024"/>
    <n v="29887"/>
    <n v="3423"/>
    <s v="James Mataronas III"/>
    <m/>
    <s v="OWNER"/>
    <x v="155"/>
    <n v="97072"/>
    <s v="REPLACEMENT"/>
    <n v="151891"/>
    <s v="RI6054W"/>
    <s v="LITTLE COMPTON"/>
    <s v="RI"/>
    <s v="TIVERTON"/>
    <s v="RI"/>
    <n v="50"/>
    <n v="5"/>
    <n v="429"/>
    <s v="SAKONNET LOBSTER II"/>
    <s v="JAMES MATARONAS III"/>
    <s v="26 CALIFORNIA ROAD"/>
    <s v="LITTLE COMPTON"/>
    <s v="RI"/>
    <n v="2837"/>
    <s v="LITTLE COMPTON, RI 02837"/>
    <d v="2024-02-15T00:00:00"/>
    <s v="-"/>
    <s v="-"/>
    <n v="1191"/>
    <s v="-"/>
    <s v="-"/>
    <s v="-"/>
    <s v="-"/>
    <s v="PERMITS"/>
    <d v="2024-07-23T00:00:00"/>
    <s v="ACTIVE"/>
    <n v="6287"/>
    <s v="James Mataronas III"/>
  </r>
  <r>
    <n v="2024"/>
    <n v="38723"/>
    <n v="38723"/>
    <s v="Derek Pascale"/>
    <s v="SOLE PROPRIETORSHIP"/>
    <s v="OWNER"/>
    <x v="156"/>
    <n v="107022"/>
    <s v="REPLACEMENT"/>
    <n v="151395"/>
    <s v="RI8630GF"/>
    <s v="POINT JUDITH"/>
    <s v="RI"/>
    <s v="POINT JUDITH"/>
    <s v="RI"/>
    <n v="35"/>
    <n v="13"/>
    <n v="210"/>
    <s v="CRISTINA FAITH"/>
    <s v="DEREK A PASCALE"/>
    <s v="42 TALL TIMBERS DRIVE"/>
    <s v="RICHMOND"/>
    <s v="RI"/>
    <n v="2382"/>
    <s v="RICHMOND, RI 02382"/>
    <d v="2024-03-20T00:00:00"/>
    <s v="-"/>
    <n v="364"/>
    <s v="-"/>
    <s v="-"/>
    <s v="-"/>
    <s v="-"/>
    <s v="-"/>
    <s v="PERMITS"/>
    <d v="2024-07-23T00:00:00"/>
    <s v="ACTIVE"/>
    <n v="38500"/>
    <s v="Derek A Pascale"/>
  </r>
  <r>
    <n v="2024"/>
    <n v="32304"/>
    <n v="725"/>
    <s v="Peter Spong"/>
    <m/>
    <s v="OWNER"/>
    <x v="157"/>
    <n v="-999"/>
    <s v="CPH"/>
    <n v="115913"/>
    <s v="NY1952KY"/>
    <s v="NA"/>
    <s v="NA"/>
    <s v="NA"/>
    <s v="NA"/>
    <n v="-999"/>
    <n v="-999"/>
    <n v="-999"/>
    <s v="Margaret Ann"/>
    <s v="Peter Spong"/>
    <s v="208 Church St"/>
    <s v="Bradford"/>
    <s v="RI"/>
    <n v="2808"/>
    <s v="Bradford, RI 02808"/>
    <d v="2024-07-23T00:00:00"/>
    <s v="-"/>
    <n v="466"/>
    <s v="-"/>
    <s v="-"/>
    <s v="-"/>
    <s v="-"/>
    <s v="-"/>
    <s v="THAWES.CPH_MAIL_LIST"/>
    <d v="2024-07-23T00:00:00"/>
    <s v="CPH"/>
    <n v="2564"/>
    <s v="Peter Spong"/>
  </r>
  <r>
    <n v="2024"/>
    <n v="32873"/>
    <n v="4497"/>
    <s v="Fred Edwin Emery"/>
    <s v="SOLE PROPRIETORSHIP"/>
    <s v="OWNER"/>
    <x v="158"/>
    <n v="100991"/>
    <s v="REPLACEMENT"/>
    <n v="210664"/>
    <s v="US291848"/>
    <s v="STONINGTON"/>
    <s v="CT"/>
    <s v="STONINGTON"/>
    <s v="CT"/>
    <n v="36"/>
    <n v="10"/>
    <n v="120"/>
    <s v="STRIPPER ONE"/>
    <s v="FRED E EMERY"/>
    <s v="903 COL LEDYARD HIGHWAY"/>
    <s v="LEDYARD"/>
    <s v="CT"/>
    <n v="6339"/>
    <s v="LEDYARD, CT 06339"/>
    <d v="2023-07-11T00:00:00"/>
    <s v="-"/>
    <n v="466"/>
    <s v="-"/>
    <n v="800"/>
    <s v="-"/>
    <s v="-"/>
    <s v="-"/>
    <s v="PERMITS"/>
    <d v="2024-07-23T00:00:00"/>
    <s v="ACTIVE"/>
    <n v="2216"/>
    <s v="Fred  E Emery"/>
  </r>
  <r>
    <n v="2024"/>
    <n v="34369"/>
    <n v="3494"/>
    <s v="Anthony J Pribash"/>
    <m/>
    <s v="OWNER"/>
    <x v="159"/>
    <n v="20880"/>
    <s v="QUALIFICATION"/>
    <n v="117600"/>
    <s v="MS9990X"/>
    <s v="BUZZARDS BAY"/>
    <s v="MA"/>
    <s v="BUZZARDS BAY"/>
    <s v="MA"/>
    <n v="24"/>
    <n v="2"/>
    <n v="200"/>
    <s v="FISH N CHIPS"/>
    <s v="ANTHONY J PRIBASH"/>
    <s v="8 SHAWNEE DRIVE"/>
    <s v="BUZZARDS BAY"/>
    <s v="MA"/>
    <n v="2532"/>
    <s v="BUZZARDS BAY, MA 02532-4538"/>
    <d v="2022-03-01T00:00:00"/>
    <s v="-"/>
    <n v="60"/>
    <s v="-"/>
    <s v="-"/>
    <s v="-"/>
    <s v="-"/>
    <s v="-"/>
    <s v="PERMITS"/>
    <d v="2024-07-23T00:00:00"/>
    <s v="ACTIVE"/>
    <n v="3880"/>
    <s v="Anthony J Pribash"/>
  </r>
  <r>
    <n v="2024"/>
    <n v="39045"/>
    <n v="39045"/>
    <s v="Eric Gempp"/>
    <s v="SOLE PROPRIETORSHIP"/>
    <s v="OWNER"/>
    <x v="160"/>
    <n v="19599"/>
    <s v="REPLACEMENT"/>
    <n v="146809"/>
    <s v="RI6502P"/>
    <s v="BLOCK ISLAND"/>
    <s v="RI"/>
    <s v="BLOCK ISLAND"/>
    <s v="RI"/>
    <n v="23"/>
    <n v="2"/>
    <n v="90"/>
    <s v="HELEN G"/>
    <s v="ERIC GEMPP"/>
    <s v="PO BOX 53"/>
    <s v="BLOCK ISLAND"/>
    <s v="RI"/>
    <n v="2807"/>
    <s v="BLOCK ISLAND, RI 02807"/>
    <d v="2023-04-24T00:00:00"/>
    <s v="-"/>
    <n v="118"/>
    <s v="-"/>
    <s v="-"/>
    <s v="-"/>
    <s v="-"/>
    <s v="-"/>
    <s v="PERMITS"/>
    <d v="2024-07-23T00:00:00"/>
    <s v="ACTIVE"/>
    <n v="38693"/>
    <s v="Eric Gempp"/>
  </r>
  <r>
    <n v="2024"/>
    <n v="33150"/>
    <n v="7955"/>
    <s v="Patrick S Feeney"/>
    <s v="SOLE PROPRIETORSHIP"/>
    <s v="OWNER"/>
    <x v="161"/>
    <n v="108086"/>
    <s v="REPLACEMENT"/>
    <n v="251788"/>
    <s v="ME206BE"/>
    <s v="CUTLER"/>
    <s v="ME"/>
    <s v="CUTLER"/>
    <s v="ME"/>
    <n v="46"/>
    <n v="35"/>
    <n v="1150"/>
    <s v="FRAID KNOT"/>
    <s v="PATRICK S FEENEY"/>
    <s v="113 NUMBER NINE ROAD"/>
    <s v="CUTLER"/>
    <s v="ME"/>
    <n v="4626"/>
    <s v="CUTLER, ME 04626"/>
    <d v="2024-03-29T00:00:00"/>
    <s v="-"/>
    <n v="5"/>
    <s v="-"/>
    <s v="-"/>
    <s v="-"/>
    <s v="-"/>
    <s v="-"/>
    <s v="PERMITS"/>
    <d v="2024-07-23T00:00:00"/>
    <s v="ACTIVE"/>
    <n v="8921"/>
    <s v="Patrick S Feeney"/>
  </r>
  <r>
    <n v="2024"/>
    <n v="33007"/>
    <n v="9658"/>
    <s v="Jason H Drake"/>
    <s v="SOLE PROPRIETORSHIP"/>
    <s v="OWNER"/>
    <x v="162"/>
    <n v="105264"/>
    <s v="REPLACEMENT"/>
    <n v="153525"/>
    <s v="MS6991BR"/>
    <s v="FAIRHAVEN"/>
    <s v="MA"/>
    <s v="FAIRHAVEN"/>
    <s v="MA"/>
    <n v="47.2"/>
    <n v="15"/>
    <n v="625"/>
    <s v="VOYAGER"/>
    <s v="JASON H DRAKE"/>
    <s v="PO BOX 267"/>
    <s v="FAIRHAVEN"/>
    <s v="MA"/>
    <n v="2719"/>
    <s v="FAIRHAVEN, MA 02719"/>
    <d v="2024-04-23T00:00:00"/>
    <s v="-"/>
    <n v="646"/>
    <n v="6"/>
    <s v="-"/>
    <s v="-"/>
    <s v="-"/>
    <s v="-"/>
    <s v="PERMITS"/>
    <d v="2024-07-23T00:00:00"/>
    <s v="ACTIVE"/>
    <n v="7648"/>
    <s v="Jason H Drake"/>
  </r>
  <r>
    <n v="2024"/>
    <n v="33945"/>
    <n v="8835"/>
    <s v="Timothy Mark Field"/>
    <s v="SOLE PROPRIETORSHIP"/>
    <s v="OWNER"/>
    <x v="163"/>
    <n v="104858"/>
    <s v="REPLACEMENT"/>
    <n v="153224"/>
    <s v="MS3601BP"/>
    <s v="WESTPORT"/>
    <s v="MA"/>
    <s v="WESTPORT"/>
    <s v="MA"/>
    <n v="21"/>
    <n v="1"/>
    <n v="150"/>
    <s v="UNNAMED"/>
    <s v="TIMOTHY M FIELD"/>
    <s v="PO BOX 3300"/>
    <s v="WESTPORT"/>
    <s v="MA"/>
    <n v="2790"/>
    <s v="WESTPORT, MA 02790"/>
    <d v="2024-03-11T00:00:00"/>
    <s v="-"/>
    <n v="234"/>
    <s v="-"/>
    <s v="-"/>
    <s v="-"/>
    <s v="-"/>
    <s v="-"/>
    <s v="PERMITS"/>
    <d v="2024-07-23T00:00:00"/>
    <s v="ACTIVE"/>
    <n v="7379"/>
    <s v="Timothy Mark Field"/>
  </r>
  <r>
    <n v="2024"/>
    <n v="30035"/>
    <n v="10783"/>
    <s v="Sean M Leach"/>
    <s v="SOLE PROPRIETORSHIP"/>
    <s v="OWNER"/>
    <x v="164"/>
    <n v="-999"/>
    <s v="CPH"/>
    <n v="153192"/>
    <s v="MS3156BP"/>
    <s v="NA"/>
    <s v="NA"/>
    <s v="NA"/>
    <s v="NA"/>
    <n v="-999"/>
    <n v="-999"/>
    <n v="-999"/>
    <s v="JESSICA BETH SKIFF"/>
    <s v="SEAN M LEACH"/>
    <s v="433 GREAT WESTERN ROAD"/>
    <s v="HARWICH"/>
    <s v="MA"/>
    <n v="2645"/>
    <s v="HARWICH, MA 02645"/>
    <d v="2024-07-23T00:00:00"/>
    <s v="-"/>
    <n v="755"/>
    <s v="-"/>
    <s v="-"/>
    <s v="-"/>
    <s v="-"/>
    <s v="-"/>
    <s v="THAWES.CPH_MAIL_LIST"/>
    <d v="2024-07-23T00:00:00"/>
    <s v="CPH"/>
    <n v="1689"/>
    <s v="Sean M Leach"/>
  </r>
  <r>
    <n v="2024"/>
    <n v="34620"/>
    <n v="2209"/>
    <s v="Marcus Brothers Inc"/>
    <s v="CORPORATION"/>
    <s v="OWNER"/>
    <x v="165"/>
    <n v="23814"/>
    <s v="REPLACEMENT"/>
    <n v="145743"/>
    <s v="RI7602G"/>
    <s v="WICKFORD"/>
    <s v="RI"/>
    <s v="WICKFORD"/>
    <s v="RI"/>
    <n v="12"/>
    <n v="1"/>
    <n v="40"/>
    <s v="AVENGER"/>
    <s v="MARCUS BROTHERS INC"/>
    <s v="1009 SLOCUM ROAD"/>
    <s v="SAUNDERSTOWN"/>
    <s v="RI"/>
    <n v="2874"/>
    <s v="SAUNDERSTOWN, RI 02874"/>
    <d v="2024-01-20T00:00:00"/>
    <s v="-"/>
    <n v="289"/>
    <s v="-"/>
    <s v="-"/>
    <s v="-"/>
    <s v="-"/>
    <s v="-"/>
    <s v="PERMITS"/>
    <d v="2024-07-23T00:00:00"/>
    <s v="ACTIVE"/>
    <s v="5446, 5448"/>
    <s v="Eric Marcus, Karen Marcus"/>
  </r>
  <r>
    <n v="2024"/>
    <n v="31377"/>
    <n v="1557"/>
    <s v="Amy Philbrick LLC"/>
    <s v="LIMITED LIABILITY CORPORATION"/>
    <s v="OWNER"/>
    <x v="166"/>
    <n v="40802"/>
    <s v="AREA QUALIFICATION"/>
    <n v="321047"/>
    <n v="1038300"/>
    <s v="NEWINGTON"/>
    <s v="NH"/>
    <s v="NEWINGTON"/>
    <s v="NH"/>
    <n v="76.099999999999994"/>
    <n v="86"/>
    <n v="402"/>
    <s v="AMY PHILBRICK"/>
    <s v="AMY PHILBRICK LLC"/>
    <s v="158 SHATTUCK WAY"/>
    <s v="NEWINGTON"/>
    <s v="NH"/>
    <n v="3801"/>
    <s v="NEWINGTON, NH 03801-2823"/>
    <d v="2024-03-05T00:00:00"/>
    <s v="-"/>
    <s v="-"/>
    <n v="1938"/>
    <s v="-"/>
    <s v="-"/>
    <s v="-"/>
    <s v="-"/>
    <s v="PERMITS"/>
    <d v="2024-07-23T00:00:00"/>
    <s v="ACTIVE"/>
    <n v="411"/>
    <s v="Jonathan S Shafmaster"/>
  </r>
  <r>
    <n v="2024"/>
    <n v="38351"/>
    <n v="38351"/>
    <s v="Mark H Jones and David T Champlin Jr Partners"/>
    <s v="GENERAL PARTNERSHIP"/>
    <s v="OWNER"/>
    <x v="167"/>
    <n v="98893"/>
    <s v="REPLACEMENT"/>
    <n v="152158"/>
    <s v="RI8863X"/>
    <s v="WAKEFIELD"/>
    <s v="RI"/>
    <s v="WAKEFIELD"/>
    <s v="RI"/>
    <n v="13"/>
    <n v="1"/>
    <n v="2"/>
    <s v="BAY BREEZE SKIFF"/>
    <s v="MARK H JONES"/>
    <s v="105 WHITE PINES TRAIL"/>
    <s v="CHARLESTOWN"/>
    <s v="RI"/>
    <n v="2813"/>
    <s v="CHARLESTOWN, RI 02813"/>
    <d v="2024-05-02T00:00:00"/>
    <s v="-"/>
    <n v="4"/>
    <s v="-"/>
    <s v="-"/>
    <s v="-"/>
    <s v="-"/>
    <s v="-"/>
    <s v="PERMITS"/>
    <d v="2024-07-23T00:00:00"/>
    <s v="ACTIVE"/>
    <s v="1811, 8969"/>
    <s v="David T Champlin Jr., Mark H Jones"/>
  </r>
  <r>
    <n v="2024"/>
    <n v="38390"/>
    <n v="38390"/>
    <s v="Sea King of Florida LLC"/>
    <s v="LIMITED LIABILITY CORPORATION"/>
    <s v="OWNER"/>
    <x v="168"/>
    <n v="105644"/>
    <s v="REPLACEMENT"/>
    <n v="151443"/>
    <s v="MS1388BS"/>
    <s v="NEW BEDFORD"/>
    <s v="MA"/>
    <s v="NEW BEDFORD"/>
    <s v="MA"/>
    <n v="19"/>
    <n v="1"/>
    <n v="125"/>
    <s v="1981 LEMA SKIFF"/>
    <s v="SEA KING OF FLORIDA LLC"/>
    <s v="132 HERMAN MELVILLE BOULEVARD"/>
    <s v="NEW BEDFORD"/>
    <s v="MA"/>
    <n v="2740"/>
    <s v="NEW BEDFORD, MA 02740"/>
    <d v="2024-01-19T00:00:00"/>
    <s v="-"/>
    <s v="-"/>
    <n v="309"/>
    <s v="-"/>
    <s v="-"/>
    <s v="-"/>
    <s v="-"/>
    <s v="PERMITS"/>
    <d v="2024-07-23T00:00:00"/>
    <s v="ACTIVE"/>
    <n v="1532"/>
    <s v="Jonathan F Williams"/>
  </r>
  <r>
    <n v="2024"/>
    <n v="30263"/>
    <n v="10681"/>
    <s v="Jo-Sea Enterprises"/>
    <s v="CORPORATION"/>
    <s v="OWNER"/>
    <x v="169"/>
    <n v="-999"/>
    <s v="CPH"/>
    <n v="148464"/>
    <s v="RI1349S"/>
    <s v="NA"/>
    <s v="NA"/>
    <s v="NA"/>
    <s v="NA"/>
    <n v="-999"/>
    <n v="-999"/>
    <n v="-999"/>
    <s v="Edge Runner"/>
    <s v="Jo-sea Enterprises, Inc"/>
    <s v="74 Port Avenue"/>
    <s v="Wakefield"/>
    <s v="RI"/>
    <n v="2879"/>
    <s v="Wakefield, RI 02879"/>
    <d v="2024-07-23T00:00:00"/>
    <s v="-"/>
    <n v="150"/>
    <s v="-"/>
    <s v="-"/>
    <s v="-"/>
    <s v="-"/>
    <s v="-"/>
    <s v="THAWES.CPH_MAIL_LIST"/>
    <d v="2024-07-23T00:00:00"/>
    <s v="CPH"/>
    <s v="14547, 1458"/>
    <s v="David J Dykstra, Joanne  K Dykstra"/>
  </r>
  <r>
    <n v="2024"/>
    <n v="39978"/>
    <n v="39978"/>
    <s v="Jacob P Marshall"/>
    <s v="SOLE PROPRIETORSHIP"/>
    <s v="OWNER"/>
    <x v="170"/>
    <n v="108205"/>
    <s v="REPLACEMENT"/>
    <n v="223353"/>
    <n v="1051842"/>
    <s v="FAIRHAVEN"/>
    <s v="MA"/>
    <s v="FAIRHAVEN"/>
    <s v="MA"/>
    <n v="34"/>
    <n v="13"/>
    <n v="350"/>
    <s v="HELEN IRENE"/>
    <s v="JACOB P MARSHALL"/>
    <s v="24 SUFFOLK AVENUE"/>
    <s v="DARTMOUTH"/>
    <s v="MA"/>
    <n v="2747"/>
    <s v="DARTMOUTH, MA 02747"/>
    <d v="2024-05-01T00:00:00"/>
    <s v="-"/>
    <n v="569"/>
    <s v="-"/>
    <s v="-"/>
    <s v="-"/>
    <s v="-"/>
    <s v="-"/>
    <s v="PERMITS"/>
    <d v="2024-07-23T00:00:00"/>
    <s v="ACTIVE"/>
    <n v="39207"/>
    <s v="Jacob P Marshall"/>
  </r>
  <r>
    <n v="2024"/>
    <n v="30919"/>
    <n v="2461"/>
    <s v="Sea Bag Fisheries Inc"/>
    <s v="CORPORATION"/>
    <s v="OWNER"/>
    <x v="171"/>
    <n v="89098"/>
    <s v="REPLACEMENT"/>
    <n v="221935"/>
    <n v="945312"/>
    <s v="HARWICH"/>
    <s v="MA"/>
    <s v="HARWICH"/>
    <s v="MA"/>
    <n v="33.9"/>
    <n v="12"/>
    <n v="400"/>
    <s v="SEABAG III"/>
    <s v="SEA BAG FISHERIES INC"/>
    <s v="PO BOX 312"/>
    <s v="SOUTH HARWICH"/>
    <s v="MA"/>
    <n v="2661"/>
    <s v="SOUTH HARWICH, MA 02661"/>
    <d v="2024-04-22T00:00:00"/>
    <s v="-"/>
    <n v="466"/>
    <s v="-"/>
    <s v="-"/>
    <s v="-"/>
    <s v="-"/>
    <s v="-"/>
    <s v="PERMITS"/>
    <d v="2024-07-23T00:00:00"/>
    <s v="ACTIVE"/>
    <n v="695"/>
    <s v="Gregory Tomasian"/>
  </r>
  <r>
    <n v="2024"/>
    <n v="29887"/>
    <n v="3423"/>
    <s v="James Mataronas III"/>
    <m/>
    <s v="OWNER"/>
    <x v="172"/>
    <n v="21439"/>
    <s v="QUALIFICATION"/>
    <n v="221200"/>
    <n v="619431"/>
    <s v="LITTLE COMPTON"/>
    <s v="RI"/>
    <s v="LITTLE COMPTON"/>
    <s v="RI"/>
    <n v="36.799999999999997"/>
    <n v="14"/>
    <n v="210"/>
    <s v="SUNNY JIM"/>
    <s v="JAMES MATARONAS"/>
    <s v="26 CALIFORNIA ROAD"/>
    <s v="LITTLE COMPTON"/>
    <s v="RI"/>
    <n v="2837"/>
    <s v="LITTLE COMPTON, RI 02837"/>
    <d v="2024-02-15T00:00:00"/>
    <s v="-"/>
    <n v="493"/>
    <s v="-"/>
    <s v="-"/>
    <s v="-"/>
    <s v="-"/>
    <s v="-"/>
    <s v="PERMITS"/>
    <d v="2024-07-23T00:00:00"/>
    <s v="ACTIVE"/>
    <n v="6287"/>
    <s v="James Mataronas III"/>
  </r>
  <r>
    <n v="2024"/>
    <n v="42491"/>
    <n v="42491"/>
    <s v="Marshall E &amp; Brooks B Carroll"/>
    <s v="GENERAL PARTNERSHIP"/>
    <s v="OWNER"/>
    <x v="173"/>
    <n v="19624"/>
    <s v="REPLACEMENT"/>
    <n v="223386"/>
    <n v="1063478"/>
    <s v="MENEMSHA"/>
    <s v="MA"/>
    <s v="MENEMSHA"/>
    <s v="MA"/>
    <n v="32.200000000000003"/>
    <n v="15"/>
    <n v="99"/>
    <s v="KATHIE C"/>
    <s v="BROOKS B CARROLL"/>
    <s v="36 BARTLETT WOODS"/>
    <s v="CHILMARK"/>
    <s v="MA"/>
    <n v="2535"/>
    <s v="CHILMARK, MA 02535"/>
    <d v="2023-01-11T00:00:00"/>
    <s v="-"/>
    <n v="89"/>
    <s v="-"/>
    <s v="-"/>
    <s v="-"/>
    <s v="-"/>
    <s v="-"/>
    <s v="PERMITS"/>
    <d v="2024-07-23T00:00:00"/>
    <s v="ACTIVE"/>
    <s v="42537, 7529"/>
    <s v="Brooks B Carroll, Marshall E Carroll Jr."/>
  </r>
  <r>
    <n v="2024"/>
    <n v="33457"/>
    <n v="7477"/>
    <s v="Lanny A Dellinger Jr"/>
    <s v="SOLE PROPRIETORSHIP"/>
    <s v="OWNER"/>
    <x v="174"/>
    <n v="97816"/>
    <s v="REPLACEMENT"/>
    <n v="151982"/>
    <s v="RI1559T"/>
    <s v="NEWPORT"/>
    <s v="RI"/>
    <s v="NEWPORT"/>
    <s v="RI"/>
    <n v="10"/>
    <n v="1"/>
    <n v="5"/>
    <s v="NO NAME"/>
    <s v="LANNY A DELLINGER"/>
    <s v="160 SNUFF MILL ROAD"/>
    <s v="SAUNDERSTOWN"/>
    <s v="RI"/>
    <n v="2874"/>
    <s v="SAUNDERSTOWN, RI 02874"/>
    <d v="2024-04-23T00:00:00"/>
    <s v="-"/>
    <n v="236"/>
    <s v="-"/>
    <s v="-"/>
    <s v="-"/>
    <s v="-"/>
    <s v="-"/>
    <s v="PERMITS"/>
    <d v="2024-07-23T00:00:00"/>
    <s v="ACTIVE"/>
    <n v="2253"/>
    <s v="Lanny A Dellinger Jr."/>
  </r>
  <r>
    <n v="2024"/>
    <n v="31387"/>
    <n v="1589"/>
    <s v="B &amp; E Marine Inc"/>
    <s v="CORPORATION"/>
    <s v="OWNER"/>
    <x v="175"/>
    <n v="21572"/>
    <s v="QUALIFICATION"/>
    <n v="230883"/>
    <n v="639492"/>
    <s v="POINT JUDITH"/>
    <s v="RI"/>
    <s v="POINT JUDITH"/>
    <s v="RI"/>
    <n v="36.700000000000003"/>
    <n v="19"/>
    <n v="350"/>
    <s v="ELLEN JUNE"/>
    <s v="B &amp; E MARINE INC"/>
    <s v="3229 TOWER HILL ROAD"/>
    <s v="WAKEFIELD"/>
    <s v="RI"/>
    <n v="2879"/>
    <s v="WAKEFIELD, RI 02879"/>
    <d v="2024-07-02T00:00:00"/>
    <s v="-"/>
    <n v="386"/>
    <s v="-"/>
    <s v="-"/>
    <s v="-"/>
    <s v="-"/>
    <s v="-"/>
    <s v="PERMITS"/>
    <d v="2024-07-23T00:00:00"/>
    <s v="ACTIVE"/>
    <s v="5632, 5634"/>
    <s v="Ellen Dodge, William A Mcelroy"/>
  </r>
  <r>
    <n v="2024"/>
    <n v="32248"/>
    <n v="714"/>
    <s v="Michael W Karch"/>
    <m/>
    <s v="OWNER"/>
    <x v="176"/>
    <n v="21576"/>
    <s v="QUALIFICATION"/>
    <n v="230998"/>
    <n v="650250"/>
    <s v="BARNEGAT LIGHT"/>
    <s v="NJ"/>
    <s v="BARNEGAT LIGHT"/>
    <s v="NJ"/>
    <n v="40"/>
    <n v="18"/>
    <n v="325"/>
    <s v="ELIZA"/>
    <s v="MICHAEL W KARCH"/>
    <s v="31 MAYFLOWER DRIVE"/>
    <s v="TUCKERTON"/>
    <s v="NJ"/>
    <n v="8087"/>
    <s v="TUCKERTON, NJ 08087"/>
    <d v="2024-03-06T00:00:00"/>
    <s v="-"/>
    <n v="4"/>
    <s v="-"/>
    <s v="-"/>
    <s v="-"/>
    <s v="-"/>
    <s v="-"/>
    <s v="PERMITS"/>
    <d v="2024-07-23T00:00:00"/>
    <s v="ACTIVE"/>
    <n v="1321"/>
    <s v="Michael W Karch"/>
  </r>
  <r>
    <n v="2024"/>
    <n v="32379"/>
    <n v="2519"/>
    <s v="Summit Offshore Ltd"/>
    <s v="CORPORATION"/>
    <s v="OWNER"/>
    <x v="177"/>
    <n v="106010"/>
    <s v="REPLACEMENT"/>
    <n v="143405"/>
    <s v="RI0935Y"/>
    <s v="NEWPORT"/>
    <s v="RI"/>
    <s v="NEWPORT"/>
    <s v="RI"/>
    <n v="38"/>
    <n v="20"/>
    <n v="250"/>
    <s v="LITTLE TATER"/>
    <s v="SUMMIT OFFSHORE LTD"/>
    <s v="22 HARRISON STREET"/>
    <s v="BRISTOL"/>
    <s v="RI"/>
    <n v="2809"/>
    <s v="BRISTOL, RI 02809"/>
    <d v="2024-04-13T00:00:00"/>
    <s v="-"/>
    <n v="800"/>
    <n v="3"/>
    <s v="-"/>
    <s v="-"/>
    <s v="-"/>
    <s v="-"/>
    <s v="PERMITS"/>
    <d v="2024-07-23T00:00:00"/>
    <s v="ACTIVE"/>
    <s v="39503, 6236"/>
    <s v="Ian Sylvestre, RUSSELL SYLVESTRE"/>
  </r>
  <r>
    <n v="2024"/>
    <n v="40415"/>
    <n v="40415"/>
    <s v="Susan Elizabeth Inc"/>
    <s v="CORPORATION"/>
    <s v="OWNER"/>
    <x v="178"/>
    <n v="49544"/>
    <s v="AREA QUALIFICATION"/>
    <n v="230146"/>
    <n v="531847"/>
    <s v="PORTLAND"/>
    <s v="ME"/>
    <s v="PORTLAND"/>
    <s v="ME"/>
    <n v="37.9"/>
    <n v="17"/>
    <n v="400"/>
    <s v="GERTRUDE H"/>
    <s v="SUSAN ELIZABETH INC"/>
    <s v="59 BROOK ROAD"/>
    <s v="FALMOUTH"/>
    <s v="ME"/>
    <n v="4105"/>
    <s v="FALMOUTH, ME 04105"/>
    <d v="2024-01-24T00:00:00"/>
    <s v="-"/>
    <n v="1"/>
    <s v="-"/>
    <s v="-"/>
    <s v="-"/>
    <s v="-"/>
    <s v="-"/>
    <s v="PERMITS"/>
    <d v="2024-07-23T00:00:00"/>
    <s v="ACTIVE"/>
    <n v="39871"/>
    <s v="Sonny R Rich"/>
  </r>
  <r>
    <n v="2024"/>
    <n v="44744"/>
    <n v="44744"/>
    <s v="William H Taylor III"/>
    <s v="SOLE PROPRIETORSHIP"/>
    <s v="OWNER"/>
    <x v="179"/>
    <n v="107098"/>
    <s v="REPLACEMENT"/>
    <n v="212666"/>
    <n v="920489"/>
    <s v="COPIAGUE"/>
    <s v="NY"/>
    <s v="COPIAGUE"/>
    <s v="NY"/>
    <n v="35"/>
    <n v="17"/>
    <n v="500"/>
    <s v="KEMOSABE"/>
    <s v="WILLIAM H TAYLOR"/>
    <s v="34 MANOR LANE"/>
    <s v="COPIAGUE"/>
    <s v="NY"/>
    <n v="11726"/>
    <s v="COPIAGUE, NY 11726"/>
    <d v="2024-04-26T00:00:00"/>
    <s v="-"/>
    <n v="2"/>
    <s v="-"/>
    <s v="-"/>
    <s v="-"/>
    <s v="-"/>
    <s v="-"/>
    <s v="PERMITS"/>
    <d v="2024-07-23T00:00:00"/>
    <s v="ACTIVE"/>
    <n v="44584"/>
    <s v="William H Taylor III"/>
  </r>
  <r>
    <n v="2024"/>
    <n v="31414"/>
    <n v="1719"/>
    <s v="Cindy Lou Inc"/>
    <s v="CORPORATION"/>
    <s v="OWNER"/>
    <x v="180"/>
    <n v="24346"/>
    <s v="REPLACEMENT"/>
    <n v="137865"/>
    <s v="RI1821S"/>
    <s v="POINT JUDITH"/>
    <s v="RI"/>
    <s v="POINT JUDITH"/>
    <s v="RI"/>
    <n v="42"/>
    <n v="20"/>
    <n v="820"/>
    <s v="CINDY LOU I"/>
    <s v="CINDY LOU INC"/>
    <s v="985 POINT JUDITH ROAD"/>
    <s v="NARRAGANSETT"/>
    <s v="RI"/>
    <n v="2882"/>
    <s v="NARRAGANSETT, RI 02882"/>
    <d v="2024-05-20T00:00:00"/>
    <s v="-"/>
    <n v="466"/>
    <s v="-"/>
    <s v="-"/>
    <s v="-"/>
    <s v="-"/>
    <s v="-"/>
    <s v="PERMITS"/>
    <d v="2024-07-23T00:00:00"/>
    <s v="ACTIVE"/>
    <s v="5596, 5598"/>
    <s v="Cynthia L Duckworth, Edward T Duckworth Jr."/>
  </r>
  <r>
    <n v="2024"/>
    <n v="33134"/>
    <n v="7156"/>
    <s v="John J Aldridge &amp; Anthony D Sosinski Partners"/>
    <s v="GENERAL PARTNERSHIP"/>
    <s v="OWNER"/>
    <x v="181"/>
    <n v="49270"/>
    <s v="AREA QUALIFICATION"/>
    <n v="231645"/>
    <n v="663592"/>
    <s v="MONTAUK"/>
    <s v="NY"/>
    <s v="MONTAUK"/>
    <s v="NY"/>
    <n v="44"/>
    <n v="22"/>
    <n v="275"/>
    <s v="ANNA MARY"/>
    <s v="JOHN J ALDRIDGE III"/>
    <s v="PO BOX 2323"/>
    <s v="MONTAUK"/>
    <s v="NY"/>
    <n v="11954"/>
    <s v="MONTAUK, NY 11954"/>
    <d v="2024-02-15T00:00:00"/>
    <s v="-"/>
    <s v="-"/>
    <n v="667"/>
    <n v="1000"/>
    <s v="-"/>
    <s v="-"/>
    <s v="-"/>
    <s v="PERMITS"/>
    <d v="2024-07-23T00:00:00"/>
    <s v="ACTIVE"/>
    <s v="1869, 3203"/>
    <s v="Anthony D Sosinski, John J Aldridge III"/>
  </r>
  <r>
    <n v="2024"/>
    <n v="33299"/>
    <n v="8485"/>
    <s v="Roscoe C Chase"/>
    <s v="SOLE PROPRIETORSHIP"/>
    <s v="OWNER"/>
    <x v="182"/>
    <n v="-999"/>
    <s v="CPH"/>
    <n v="233912"/>
    <n v="1277580"/>
    <s v="NA"/>
    <s v="NA"/>
    <s v="NA"/>
    <s v="NA"/>
    <n v="-999"/>
    <n v="-999"/>
    <n v="-999"/>
    <s v="BRADY R"/>
    <s v="ROSCOE C CHASE"/>
    <s v="17 OAK BLUFF ROAD"/>
    <s v="SAGAMORE BEACH"/>
    <s v="MA"/>
    <n v="2562"/>
    <s v="SAGAMORE BEACH, MA 02562"/>
    <d v="2024-07-23T00:00:00"/>
    <s v="-"/>
    <s v="-"/>
    <s v="-"/>
    <s v="-"/>
    <s v="-"/>
    <s v="-"/>
    <n v="645"/>
    <s v="THAWES.CPH_MAIL_LIST"/>
    <d v="2024-07-23T00:00:00"/>
    <s v="CPH"/>
    <n v="9710"/>
    <s v="Roscoe C Chase III"/>
  </r>
  <r>
    <n v="2024"/>
    <n v="37078"/>
    <n v="17178"/>
    <s v="American Dream Fisheries Inc"/>
    <s v="CORPORATION"/>
    <s v="OWNER"/>
    <x v="183"/>
    <n v="-999"/>
    <s v="CPH"/>
    <n v="151653"/>
    <s v="RI0384DH"/>
    <s v="NA"/>
    <s v="NA"/>
    <s v="NA"/>
    <s v="NA"/>
    <n v="-999"/>
    <n v="-999"/>
    <n v="-999"/>
    <s v="NEVER HOME SKIFF"/>
    <s v="AMERICAN DREAM FISHERIES INC"/>
    <s v="6 CAMEL STREET"/>
    <s v="FAIRHAVEN"/>
    <s v="MA"/>
    <n v="2719"/>
    <s v="FAIRHAVEN, MA 02719"/>
    <d v="2024-07-23T00:00:00"/>
    <s v="-"/>
    <n v="556"/>
    <s v="-"/>
    <s v="-"/>
    <s v="-"/>
    <s v="-"/>
    <s v="-"/>
    <s v="THAWES.CPH_MAIL_LIST"/>
    <d v="2024-07-23T00:00:00"/>
    <s v="CPH"/>
    <n v="8664"/>
    <s v="Eric J Moniz"/>
  </r>
  <r>
    <n v="2024"/>
    <n v="34310"/>
    <n v="9136"/>
    <s v="Albi Fishing Corp"/>
    <m/>
    <s v="OWNER"/>
    <x v="184"/>
    <n v="-999"/>
    <s v="CPH"/>
    <n v="321145"/>
    <n v="620696"/>
    <s v="NA"/>
    <s v="NA"/>
    <s v="NA"/>
    <s v="NA"/>
    <n v="-999"/>
    <n v="-999"/>
    <n v="-999"/>
    <s v="ALBI"/>
    <s v="ALBI FISHING CORP"/>
    <s v="20 BLACKMER STREET"/>
    <s v="NEW BEDFORD"/>
    <s v="MA"/>
    <n v="2744"/>
    <s v="NEW BEDFORD, MA 02744"/>
    <d v="2024-07-23T00:00:00"/>
    <s v="-"/>
    <s v="-"/>
    <n v="8"/>
    <s v="-"/>
    <s v="-"/>
    <s v="-"/>
    <s v="-"/>
    <s v="THAWES.CPH_MAIL_LIST"/>
    <d v="2024-07-23T00:00:00"/>
    <s v="CPH"/>
    <n v="58"/>
    <s v="Lars Vinjerud II"/>
  </r>
  <r>
    <n v="2024"/>
    <n v="34604"/>
    <n v="2139"/>
    <s v="Laura Beth LLC"/>
    <s v="LIMITED LIABILITY CORPORATION"/>
    <s v="OWNER"/>
    <x v="185"/>
    <n v="-999"/>
    <s v="CPH"/>
    <n v="240192"/>
    <n v="550388"/>
    <s v="NA"/>
    <s v="NA"/>
    <s v="NA"/>
    <s v="NA"/>
    <n v="-999"/>
    <n v="-999"/>
    <n v="-999"/>
    <s v="Atlantic Queen"/>
    <s v="Laura Beth, Llc"/>
    <s v="158 Shattuck Way"/>
    <s v="Newington"/>
    <s v="NH"/>
    <n v="3801"/>
    <s v="Newington, NH 03801"/>
    <d v="2024-07-23T00:00:00"/>
    <s v="-"/>
    <s v="-"/>
    <n v="1"/>
    <s v="-"/>
    <s v="-"/>
    <s v="-"/>
    <s v="-"/>
    <s v="THAWES.CPH_MAIL_LIST"/>
    <d v="2024-07-23T00:00:00"/>
    <s v="CPH"/>
    <n v="411"/>
    <s v="Jonathan S Shafmaster"/>
  </r>
  <r>
    <n v="2024"/>
    <n v="32586"/>
    <n v="2485"/>
    <s v="Shirley Ann Inc"/>
    <s v="CORPORATION"/>
    <s v="OWNER"/>
    <x v="186"/>
    <n v="21663"/>
    <s v="QUALIFICATION"/>
    <n v="240286"/>
    <n v="571046"/>
    <s v="LITTLE COMPTON"/>
    <s v="RI"/>
    <s v="LITTLE COMPTON"/>
    <s v="RI"/>
    <n v="40.799999999999997"/>
    <n v="26"/>
    <n v="327"/>
    <s v="SHIRLEY ANN"/>
    <s v="SHIRLEY ANN INC"/>
    <s v="675 BRISTOL FERRY ROAD"/>
    <s v="PORTSMOUTH"/>
    <s v="RI"/>
    <n v="2871"/>
    <s v="PORTSMOUTH, RI 02871-2006"/>
    <d v="2024-04-18T00:00:00"/>
    <s v="-"/>
    <n v="307"/>
    <s v="-"/>
    <s v="-"/>
    <s v="-"/>
    <s v="-"/>
    <s v="-"/>
    <s v="PERMITS"/>
    <d v="2024-07-23T00:00:00"/>
    <s v="ACTIVE"/>
    <n v="931"/>
    <s v="Luke Wheeler"/>
  </r>
  <r>
    <n v="2024"/>
    <n v="32842"/>
    <n v="4361"/>
    <s v="Ellis Fisheries LLC"/>
    <s v="LIMITED LIABILITY CORPORATION"/>
    <s v="OWNER"/>
    <x v="187"/>
    <n v="-999"/>
    <s v="CPH"/>
    <n v="151079"/>
    <s v="RI8890U"/>
    <s v="NA"/>
    <s v="NA"/>
    <s v="NA"/>
    <s v="NA"/>
    <n v="-999"/>
    <n v="-999"/>
    <n v="-999"/>
    <s v="SOMETHING DIFFERENT"/>
    <s v="ELLIS FISHERIES LLC"/>
    <s v="216A RICHMOND TOWNHOUSE ROAD"/>
    <s v="CAROLINA"/>
    <s v="RI"/>
    <n v="2812"/>
    <s v="CAROLINA, RI 02812"/>
    <d v="2024-07-23T00:00:00"/>
    <s v="-"/>
    <n v="466"/>
    <s v="-"/>
    <s v="-"/>
    <s v="-"/>
    <s v="-"/>
    <s v="-"/>
    <s v="THAWES.CPH_MAIL_LIST"/>
    <d v="2024-07-23T00:00:00"/>
    <s v="CPH"/>
    <n v="12130"/>
    <s v="Evan H Ellis"/>
  </r>
  <r>
    <n v="2024"/>
    <n v="32185"/>
    <n v="606"/>
    <s v="Vafides Fisheries Inc"/>
    <m/>
    <s v="OWNER"/>
    <x v="188"/>
    <n v="106366"/>
    <s v="REPLACEMENT"/>
    <n v="240770"/>
    <n v="656499"/>
    <s v="CHATHAM"/>
    <s v="MA"/>
    <s v="CHATHAM"/>
    <s v="MA"/>
    <n v="50.1"/>
    <n v="33"/>
    <n v="385"/>
    <s v="DONNA JEAN II"/>
    <s v="VAFIDES FISHERIES INC"/>
    <s v="1750 MAIN STREET"/>
    <s v="CHATHAM"/>
    <s v="MA"/>
    <n v="2633"/>
    <s v="CHATHAM, MA 02633"/>
    <d v="2024-01-20T00:00:00"/>
    <s v="-"/>
    <n v="7"/>
    <s v="-"/>
    <s v="-"/>
    <s v="-"/>
    <s v="-"/>
    <s v="-"/>
    <s v="PERMITS"/>
    <d v="2024-07-23T00:00:00"/>
    <s v="ACTIVE"/>
    <n v="969"/>
    <s v="Paul G Vafides"/>
  </r>
  <r>
    <n v="2024"/>
    <n v="33357"/>
    <n v="7206"/>
    <s v="John W Garvey"/>
    <s v="SOLE PROPRIETORSHIP"/>
    <s v="OWNER"/>
    <x v="189"/>
    <n v="21698"/>
    <s v="QUALIFICATION"/>
    <n v="240836"/>
    <n v="670072"/>
    <s v="POINT JUDITH"/>
    <s v="RI"/>
    <s v="POINT JUDITH"/>
    <s v="RI"/>
    <n v="42.2"/>
    <n v="24"/>
    <n v="375"/>
    <s v="LEAH"/>
    <s v="JOHN W GARVEY"/>
    <s v="110 HEATHER HOLLOW DRIVE"/>
    <s v="WAKEFIELD"/>
    <s v="RI"/>
    <n v="2879"/>
    <s v="WAKEFIELD, RI 02879-5202"/>
    <d v="2024-05-01T00:00:00"/>
    <s v="-"/>
    <n v="156"/>
    <s v="-"/>
    <s v="-"/>
    <s v="-"/>
    <s v="-"/>
    <s v="-"/>
    <s v="PERMITS"/>
    <d v="2024-07-23T00:00:00"/>
    <s v="ACTIVE"/>
    <n v="7722"/>
    <s v="John W Garvey"/>
  </r>
  <r>
    <n v="2024"/>
    <n v="49009"/>
    <n v="49009"/>
    <s v="Mark S Blaney"/>
    <s v="SOLE PROPRIETORSHIP"/>
    <s v="OWNER"/>
    <x v="190"/>
    <n v="106170"/>
    <s v="REPLACEMENT"/>
    <n v="153728"/>
    <s v="RI4846N"/>
    <s v="POINT JUDITH"/>
    <s v="RI"/>
    <s v="POINT JUDITH"/>
    <s v="RI"/>
    <n v="24"/>
    <n v="5"/>
    <n v="200"/>
    <s v="SILVERSHIP"/>
    <s v="MARK S BLANEY"/>
    <s v="392F GOOSEBURY ROAD"/>
    <s v="WAKEFIELD"/>
    <s v="RI"/>
    <n v="2879"/>
    <s v="WAKEFIELD, RI 02879"/>
    <d v="2023-07-11T00:00:00"/>
    <s v="-"/>
    <n v="56"/>
    <s v="-"/>
    <s v="-"/>
    <s v="-"/>
    <s v="-"/>
    <s v="-"/>
    <s v="PERMITS"/>
    <d v="2024-07-23T00:00:00"/>
    <s v="ACTIVE"/>
    <n v="46383"/>
    <s v="MARK S BLANEY"/>
  </r>
  <r>
    <n v="2024"/>
    <n v="43416"/>
    <n v="43416"/>
    <s v="F/V Menemsha Rose LLC"/>
    <s v="LIMITED LIABILITY CORPORATION"/>
    <s v="OWNER"/>
    <x v="191"/>
    <n v="99228"/>
    <s v="REPLACEMENT"/>
    <n v="310649"/>
    <n v="937041"/>
    <s v="MENEMSHA"/>
    <s v="MA"/>
    <s v="MENEMSHA"/>
    <s v="MA"/>
    <n v="60"/>
    <n v="67"/>
    <n v="365"/>
    <s v="MENEMSHA ROSE"/>
    <s v="F/V MENEMSHA ROSE LLC"/>
    <s v="113 MACARTHUR DRIVE, FLOOR 2"/>
    <s v="NEW BEDFORD"/>
    <s v="MA"/>
    <n v="2740"/>
    <s v="NEW BEDFORD, MA 02740-7276"/>
    <d v="2024-01-17T00:00:00"/>
    <s v="-"/>
    <s v="-"/>
    <n v="1335"/>
    <s v="-"/>
    <s v="-"/>
    <s v="-"/>
    <s v="-"/>
    <s v="PERMITS"/>
    <d v="2024-07-23T00:00:00"/>
    <s v="ACTIVE"/>
    <n v="42945"/>
    <s v="Fredrick N Khedouri"/>
  </r>
  <r>
    <n v="2024"/>
    <n v="33439"/>
    <n v="7425"/>
    <s v="Kenneth M Sarvia"/>
    <s v="SOLE PROPRIETORSHIP"/>
    <s v="OWNER"/>
    <x v="192"/>
    <n v="105088"/>
    <s v="REPLACEMENT"/>
    <n v="153427"/>
    <s v="RI0270X"/>
    <s v="EAST GREENWICH"/>
    <s v="RI"/>
    <s v="EAST GREENWICH"/>
    <s v="RI"/>
    <n v="22"/>
    <n v="2"/>
    <n v="150"/>
    <s v="NO NAME"/>
    <s v="KENNETH M SARVIA"/>
    <s v="8 BERKELEY STREET"/>
    <s v="WEST WARWICK"/>
    <s v="RI"/>
    <n v="2893"/>
    <s v="WEST WARWICK, RI 02893"/>
    <d v="2024-03-21T00:00:00"/>
    <s v="-"/>
    <n v="74"/>
    <s v="-"/>
    <s v="-"/>
    <s v="-"/>
    <s v="-"/>
    <s v="-"/>
    <s v="PERMITS"/>
    <d v="2024-07-23T00:00:00"/>
    <s v="ACTIVE"/>
    <n v="9449"/>
    <s v="Kenneth M Sarvia"/>
  </r>
  <r>
    <n v="2024"/>
    <n v="34623"/>
    <n v="2663"/>
    <s v="Spong Fisheries Inc"/>
    <s v="CORPORATION"/>
    <s v="OWNER"/>
    <x v="193"/>
    <n v="48178"/>
    <s v="AREA QUALIFICATION"/>
    <n v="231025"/>
    <n v="660604"/>
    <s v="POINT JUDITH"/>
    <s v="RI"/>
    <s v="POINT JUDITH"/>
    <s v="RI"/>
    <n v="50"/>
    <n v="36"/>
    <n v="500"/>
    <s v="BROOKE C"/>
    <s v="SPONG FISHERIES INC"/>
    <s v="208 CHURCH STREET"/>
    <s v="BRADFORD"/>
    <s v="RI"/>
    <n v="2808"/>
    <s v="BRADFORD, RI 02808"/>
    <d v="2024-02-29T00:00:00"/>
    <s v="-"/>
    <n v="516"/>
    <n v="1547"/>
    <s v="-"/>
    <s v="-"/>
    <s v="-"/>
    <s v="-"/>
    <s v="PERMITS"/>
    <d v="2024-07-23T00:00:00"/>
    <s v="ACTIVE"/>
    <n v="2564"/>
    <s v="Peter Spong"/>
  </r>
  <r>
    <n v="2024"/>
    <n v="31457"/>
    <n v="902"/>
    <s v="Daniel E Ferguson"/>
    <m/>
    <s v="OWNER"/>
    <x v="194"/>
    <n v="-999"/>
    <s v="CPH"/>
    <n v="148612"/>
    <s v="MS4322KA"/>
    <s v="NA"/>
    <s v="NA"/>
    <s v="NA"/>
    <s v="NA"/>
    <n v="-999"/>
    <n v="-999"/>
    <n v="-999"/>
    <s v="Dan Mullins Ii"/>
    <s v="Daniel E Ferguson"/>
    <s v="137 Berkley Street"/>
    <s v="North Dartmouth"/>
    <s v="MA"/>
    <n v="2747"/>
    <s v="North Dartmouth, MA 02747"/>
    <d v="2024-07-23T00:00:00"/>
    <s v="-"/>
    <n v="6"/>
    <s v="-"/>
    <s v="-"/>
    <s v="-"/>
    <s v="-"/>
    <s v="-"/>
    <s v="THAWES.CPH_MAIL_LIST"/>
    <d v="2024-07-23T00:00:00"/>
    <s v="CPH"/>
    <n v="728"/>
    <s v="Daniel E Ferguson"/>
  </r>
  <r>
    <n v="2024"/>
    <n v="33019"/>
    <n v="9686"/>
    <s v="Jeffery J Murray"/>
    <s v="SOLE PROPRIETORSHIP"/>
    <s v="OWNER"/>
    <x v="195"/>
    <n v="-999"/>
    <s v="CPH"/>
    <n v="250307"/>
    <n v="573983"/>
    <s v="NA"/>
    <s v="NA"/>
    <s v="NA"/>
    <s v="NA"/>
    <n v="-999"/>
    <n v="-999"/>
    <n v="-999"/>
    <s v="REBECCA ANN NAOMI"/>
    <s v="JEFFERY J MURRAY"/>
    <s v="14 NEW BEDFORD ROAD"/>
    <s v="ROCHESTER"/>
    <s v="MA"/>
    <n v="2770"/>
    <s v="ROCHESTER, MA 02770"/>
    <d v="2024-07-23T00:00:00"/>
    <s v="-"/>
    <s v="-"/>
    <n v="5"/>
    <s v="-"/>
    <s v="-"/>
    <s v="-"/>
    <s v="-"/>
    <s v="THAWES.CPH_MAIL_LIST"/>
    <d v="2024-07-23T00:00:00"/>
    <s v="CPH"/>
    <n v="9211"/>
    <s v="Jeffery J Murray"/>
  </r>
  <r>
    <n v="2024"/>
    <n v="33446"/>
    <n v="7439"/>
    <s v="Kevin Mello"/>
    <s v="SOLE PROPRIETORSHIP"/>
    <s v="OWNER"/>
    <x v="196"/>
    <n v="104230"/>
    <s v="REPLACEMENT"/>
    <n v="231229"/>
    <n v="675834"/>
    <s v="WESTPORT"/>
    <s v="MA"/>
    <s v="WESTPORT"/>
    <s v="MA"/>
    <n v="45.2"/>
    <n v="41"/>
    <n v="318"/>
    <s v="OCEAN HUNTER"/>
    <s v="KEVIN MELLO"/>
    <s v="681 OLD COUNTY ROAD"/>
    <s v="WESTPORT"/>
    <s v="MA"/>
    <n v="2790"/>
    <s v="WESTPORT, MA 02790"/>
    <d v="2024-01-19T00:00:00"/>
    <n v="800"/>
    <n v="466"/>
    <s v="-"/>
    <s v="-"/>
    <s v="-"/>
    <s v="-"/>
    <s v="-"/>
    <s v="PERMITS"/>
    <d v="2024-07-23T00:00:00"/>
    <s v="ACTIVE"/>
    <n v="7997"/>
    <s v="Kevin M Mello"/>
  </r>
  <r>
    <n v="2024"/>
    <n v="29942"/>
    <n v="1555"/>
    <s v="Amy Michele LLC"/>
    <s v="LIMITED LIABILITY CORPORATION"/>
    <s v="OWNER"/>
    <x v="197"/>
    <n v="-999"/>
    <s v="CPH"/>
    <n v="151947"/>
    <s v="NH2481NJ"/>
    <s v="NA"/>
    <s v="NA"/>
    <s v="NA"/>
    <s v="NA"/>
    <n v="-999"/>
    <n v="-999"/>
    <n v="-999"/>
    <s v="GINGERSNAP"/>
    <s v="AMY MICHELE LLC"/>
    <s v="158 SHATTUCK WAY"/>
    <s v="NEWINGTON"/>
    <s v="NH"/>
    <n v="3801"/>
    <s v="NEWINGTON, NH 03801"/>
    <d v="2024-07-23T00:00:00"/>
    <s v="-"/>
    <s v="-"/>
    <n v="8"/>
    <s v="-"/>
    <s v="-"/>
    <s v="-"/>
    <s v="-"/>
    <s v="THAWES.CPH_MAIL_LIST"/>
    <d v="2024-07-23T00:00:00"/>
    <s v="CPH"/>
    <n v="411"/>
    <s v="Jonathan S Shafmaster"/>
  </r>
  <r>
    <n v="2024"/>
    <n v="32581"/>
    <n v="2431"/>
    <s v="Round 2 Lobster CO Inc"/>
    <s v="CORPORATION"/>
    <s v="OWNER"/>
    <x v="198"/>
    <n v="54189"/>
    <s v="REPLACEMENT"/>
    <n v="410594"/>
    <n v="642436"/>
    <s v="MANOMET"/>
    <s v="MA"/>
    <s v="MANOMET"/>
    <s v="MA"/>
    <n v="94.4"/>
    <n v="172"/>
    <n v="750"/>
    <s v="MCKINLEY"/>
    <s v="ROUND 2 LOBSTER CO INC"/>
    <s v="1708 STATE ROAD"/>
    <s v="PLYMOUTH"/>
    <s v="MA"/>
    <n v="2360"/>
    <s v="PLYMOUTH, MA 02360"/>
    <d v="2024-04-16T00:00:00"/>
    <s v="-"/>
    <s v="-"/>
    <n v="1879"/>
    <s v="-"/>
    <s v="-"/>
    <s v="-"/>
    <s v="-"/>
    <s v="PERMITS"/>
    <d v="2024-07-23T00:00:00"/>
    <s v="ACTIVE"/>
    <n v="6252"/>
    <s v="Robert M Duseau"/>
  </r>
  <r>
    <n v="2024"/>
    <n v="36699"/>
    <n v="15766"/>
    <s v="Great Ledge Fisheries LLC"/>
    <s v="LIMITED LIABILITY CORPORATION"/>
    <s v="OWNER"/>
    <x v="199"/>
    <n v="-999"/>
    <s v="CPH"/>
    <n v="310150"/>
    <n v="548127"/>
    <s v="NA"/>
    <s v="NA"/>
    <s v="NA"/>
    <s v="NA"/>
    <n v="-999"/>
    <n v="-999"/>
    <n v="-999"/>
    <s v="KRISTIN &amp; MICHAEL"/>
    <s v="GREAT LEDGE FISHERIES LLC"/>
    <s v="28 OAKWOOD DRIVE"/>
    <s v="SOUTH PORTLAND"/>
    <s v="ME"/>
    <n v="4106"/>
    <s v="SOUTH PORTLAND, ME 04106"/>
    <d v="2024-07-23T00:00:00"/>
    <s v="-"/>
    <s v="-"/>
    <n v="849"/>
    <s v="-"/>
    <s v="-"/>
    <s v="-"/>
    <s v="-"/>
    <s v="THAWES.CPH_MAIL_LIST"/>
    <d v="2024-07-23T00:00:00"/>
    <s v="CPH"/>
    <n v="8019"/>
    <s v="Jason B Mitschele"/>
  </r>
  <r>
    <n v="2024"/>
    <n v="31717"/>
    <n v="1633"/>
    <s v="Block Island Fishing Inc"/>
    <s v="CORPORATION"/>
    <s v="OWNER"/>
    <x v="200"/>
    <n v="49900"/>
    <s v="REPLACEMENT"/>
    <n v="320780"/>
    <n v="900545"/>
    <s v="NEW BEDFORD"/>
    <s v="MA"/>
    <s v="NEW BEDFORD"/>
    <s v="MA"/>
    <n v="65.8"/>
    <n v="61"/>
    <n v="400"/>
    <s v="FREEDOM"/>
    <s v="BLOCK ISLAND FISHING INC"/>
    <s v="20 BLACKMER STREET"/>
    <s v="NEW BEDFORD"/>
    <s v="MA"/>
    <n v="2744"/>
    <s v="NEW BEDFORD, MA 02744"/>
    <d v="2024-01-18T00:00:00"/>
    <s v="-"/>
    <n v="36"/>
    <n v="1937"/>
    <s v="-"/>
    <s v="-"/>
    <s v="-"/>
    <s v="-"/>
    <s v="PERMITS"/>
    <d v="2024-07-23T00:00:00"/>
    <s v="ACTIVE"/>
    <n v="58"/>
    <s v="Lars Vinjerud II"/>
  </r>
  <r>
    <n v="2024"/>
    <n v="36106"/>
    <n v="15520"/>
    <s v="Becky Lynne LLC"/>
    <s v="LIMITED LIABILITY CORPORATION"/>
    <s v="OWNER"/>
    <x v="201"/>
    <n v="40627"/>
    <s v="AREA QUALIFICATION"/>
    <n v="330808"/>
    <n v="1145626"/>
    <s v="NEWINGTON"/>
    <s v="NH"/>
    <s v="NEWINGTON"/>
    <s v="NH"/>
    <n v="78"/>
    <n v="123"/>
    <n v="480"/>
    <s v="BECKY LYNNE"/>
    <s v="BECKY LYNNE LLC"/>
    <s v="158 SHATTUCK WAY"/>
    <s v="NEWINGTON"/>
    <s v="NH"/>
    <n v="3801"/>
    <s v="NEWINGTON, NH 03801"/>
    <d v="2024-03-05T00:00:00"/>
    <s v="-"/>
    <s v="-"/>
    <n v="1832"/>
    <s v="-"/>
    <s v="-"/>
    <s v="-"/>
    <s v="-"/>
    <s v="PERMITS"/>
    <d v="2024-07-23T00:00:00"/>
    <s v="ACTIVE"/>
    <n v="411"/>
    <s v="Jonathan S Shafmaster"/>
  </r>
  <r>
    <n v="2024"/>
    <n v="45934"/>
    <n v="45934"/>
    <s v="Excalibur LLC"/>
    <s v="LIMITED LIABILITY CORPORATION"/>
    <s v="OWNER"/>
    <x v="202"/>
    <n v="40517"/>
    <s v="AREA QUALIFICATION"/>
    <n v="310446"/>
    <n v="620338"/>
    <s v="NEWPORT"/>
    <s v="RI"/>
    <s v="NEWPORT"/>
    <s v="RI"/>
    <n v="62.1"/>
    <n v="64"/>
    <n v="400"/>
    <s v="EXCALIBUR"/>
    <s v="EXCALIBUR LLC"/>
    <s v="132 HERMAN MELVILLE BOULEVARD"/>
    <s v="NEW BEDFORD"/>
    <s v="MA"/>
    <n v="2740"/>
    <s v="NEW BEDFORD, MA 02740"/>
    <d v="2024-01-24T00:00:00"/>
    <s v="-"/>
    <s v="-"/>
    <n v="1840"/>
    <s v="-"/>
    <s v="-"/>
    <s v="-"/>
    <s v="-"/>
    <s v="PERMITS"/>
    <d v="2024-07-23T00:00:00"/>
    <s v="ACTIVE"/>
    <n v="1532"/>
    <s v="Jonathan F Williams"/>
  </r>
  <r>
    <n v="2024"/>
    <n v="32137"/>
    <n v="557"/>
    <s v="Jfh Fisheries Inc"/>
    <m/>
    <s v="OWNER"/>
    <x v="203"/>
    <n v="21876"/>
    <s v="QUALIFICATION"/>
    <n v="310455"/>
    <n v="659866"/>
    <s v="POINT JUDITH"/>
    <s v="RI"/>
    <s v="POINT JUDITH"/>
    <s v="RI"/>
    <n v="61.5"/>
    <n v="65"/>
    <n v="365"/>
    <s v="JAMES &amp; MATTHEW"/>
    <s v="JFH FISHERIES INC"/>
    <s v="760 GRAVELLY HILL ROAD"/>
    <s v="WAKEFIELD"/>
    <s v="RI"/>
    <n v="2879"/>
    <s v="WAKEFIELD, RI 02879"/>
    <d v="2024-02-14T00:00:00"/>
    <s v="-"/>
    <n v="343"/>
    <s v="-"/>
    <s v="-"/>
    <s v="-"/>
    <s v="-"/>
    <s v="-"/>
    <s v="PERMITS"/>
    <d v="2024-07-23T00:00:00"/>
    <s v="ACTIVE"/>
    <s v="1263, 2533"/>
    <s v="James F Haitz Jr., Karen A Haitz"/>
  </r>
  <r>
    <n v="2024"/>
    <n v="32462"/>
    <n v="2055"/>
    <s v="Jacqueline Robin LLC"/>
    <s v="LIMITED LIABILITY CORPORATION"/>
    <s v="OWNER"/>
    <x v="204"/>
    <n v="40801"/>
    <s v="AREA QUALIFICATION"/>
    <n v="310481"/>
    <n v="678535"/>
    <s v="NEWINGTON"/>
    <s v="NH"/>
    <s v="NEWINGTON"/>
    <s v="NH"/>
    <n v="72.2"/>
    <n v="90"/>
    <n v="402"/>
    <s v="JACQUELINE ROBIN"/>
    <s v="JACQUELINE ROBIN LLC"/>
    <s v="158 SHATTUCK WAY"/>
    <s v="NEWINGTON"/>
    <s v="NH"/>
    <n v="3801"/>
    <s v="NEWINGTON, NH 03801-2823"/>
    <d v="2024-03-05T00:00:00"/>
    <s v="-"/>
    <n v="72"/>
    <n v="1943"/>
    <s v="-"/>
    <s v="-"/>
    <s v="-"/>
    <s v="-"/>
    <s v="PERMITS"/>
    <d v="2024-07-23T00:00:00"/>
    <s v="ACTIVE"/>
    <n v="411"/>
    <s v="Jonathan S Shafmaster"/>
  </r>
  <r>
    <n v="2024"/>
    <n v="32590"/>
    <n v="2493"/>
    <s v="Silver Fox Fisheries Inc"/>
    <s v="CORPORATION"/>
    <s v="OWNER"/>
    <x v="205"/>
    <n v="50325"/>
    <s v="AREA QUALIFICATION"/>
    <n v="310499"/>
    <n v="673750"/>
    <s v="POINT JUDITH"/>
    <s v="RI"/>
    <s v="POINT JUDITH"/>
    <s v="RI"/>
    <n v="64.900000000000006"/>
    <n v="57"/>
    <n v="580"/>
    <s v="ACES HIGH"/>
    <s v="SILVER FOX FISHERIES INC"/>
    <s v="15 WINTERBERRY ROAD"/>
    <s v="SAUNDERSTOWN"/>
    <s v="RI"/>
    <n v="2874"/>
    <s v="SAUNDERSTOWN, RI 02874"/>
    <d v="2024-01-22T00:00:00"/>
    <s v="-"/>
    <n v="586"/>
    <n v="1601"/>
    <s v="-"/>
    <s v="-"/>
    <s v="-"/>
    <s v="-"/>
    <s v="PERMITS"/>
    <d v="2024-07-23T00:00:00"/>
    <s v="ACTIVE"/>
    <n v="3377"/>
    <s v="Edward L McCaffrey Jr."/>
  </r>
  <r>
    <n v="2024"/>
    <n v="45928"/>
    <n v="45928"/>
    <s v="TM Lobstering LLC"/>
    <s v="LIMITED LIABILITY CORPORATION"/>
    <s v="OWNER"/>
    <x v="206"/>
    <n v="49677"/>
    <s v="AREA QUALIFICATION"/>
    <n v="320678"/>
    <n v="673582"/>
    <s v="NEW BEDFORD"/>
    <s v="MA"/>
    <s v="NEW BEDFORD"/>
    <s v="MA"/>
    <n v="77"/>
    <n v="106"/>
    <n v="450"/>
    <s v="TIMOTHY MICHAEL"/>
    <s v="TM LOBSTERING LLC"/>
    <s v="24 CENTRE STREET"/>
    <s v="NEW BEDFORD"/>
    <s v="MA"/>
    <n v="2740"/>
    <s v="NEW BEDFORD, MA 02740"/>
    <d v="2024-06-05T00:00:00"/>
    <s v="-"/>
    <s v="-"/>
    <n v="1943"/>
    <s v="-"/>
    <s v="-"/>
    <s v="-"/>
    <s v="-"/>
    <s v="PERMITS"/>
    <d v="2024-07-23T00:00:00"/>
    <s v="ACTIVE"/>
    <n v="46040"/>
    <s v="Stefanos Kasselakis"/>
  </r>
  <r>
    <n v="2024"/>
    <n v="31717"/>
    <n v="1633"/>
    <s v="Block Island Fishing Inc"/>
    <s v="CORPORATION"/>
    <s v="OWNER"/>
    <x v="207"/>
    <n v="102813"/>
    <s v="REPLACEMENT"/>
    <n v="330918"/>
    <n v="1255891"/>
    <s v="NEW BEDFORD"/>
    <s v="MA"/>
    <s v="NEW BEDFORD"/>
    <s v="MA"/>
    <n v="69.5"/>
    <n v="138"/>
    <n v="600"/>
    <s v="LIBERTY"/>
    <s v="BLOCK ISLAND FISHING INC"/>
    <s v="20 BLACKMER STREET"/>
    <s v="NEW BEDFORD"/>
    <s v="MA"/>
    <n v="2744"/>
    <s v="NEW BEDFORD, MA 02744"/>
    <d v="2024-01-18T00:00:00"/>
    <s v="-"/>
    <s v="-"/>
    <n v="1945"/>
    <s v="-"/>
    <s v="-"/>
    <s v="-"/>
    <s v="-"/>
    <s v="PERMITS"/>
    <d v="2024-07-23T00:00:00"/>
    <s v="ACTIVE"/>
    <n v="58"/>
    <s v="Lars Vinjerud II"/>
  </r>
  <r>
    <n v="2024"/>
    <n v="36099"/>
    <n v="15328"/>
    <s v="Sky Mackerel LLC"/>
    <s v="LIMITED LIABILITY CORPORATION"/>
    <s v="OWNER"/>
    <x v="208"/>
    <n v="-999"/>
    <s v="CPH"/>
    <n v="150011"/>
    <s v="MS1773BF"/>
    <s v="NA"/>
    <s v="NA"/>
    <s v="NA"/>
    <s v="NA"/>
    <n v="-999"/>
    <n v="-999"/>
    <n v="-999"/>
    <s v="2003 MARITIME SKIFF"/>
    <s v="SKY MACKEREL LLC"/>
    <s v="24 CENTRE STREET"/>
    <s v="NEW BEDFORD"/>
    <s v="MA"/>
    <n v="2740"/>
    <s v="NEW BEDFORD, MA 02740"/>
    <d v="2024-07-23T00:00:00"/>
    <s v="-"/>
    <s v="-"/>
    <s v="-"/>
    <s v="-"/>
    <s v="-"/>
    <s v="-"/>
    <n v="1"/>
    <s v="THAWES.CPH_MAIL_LIST"/>
    <d v="2024-07-23T00:00:00"/>
    <s v="CPH"/>
    <n v="2511"/>
    <s v="Jacquelyn St Thomas"/>
  </r>
  <r>
    <n v="2024"/>
    <n v="38390"/>
    <n v="38390"/>
    <s v="Sea King of Florida LLC"/>
    <s v="LIMITED LIABILITY CORPORATION"/>
    <s v="OWNER"/>
    <x v="209"/>
    <n v="48186"/>
    <s v="AREA QUALIFICATION"/>
    <n v="330458"/>
    <n v="623839"/>
    <s v="NEWPORT"/>
    <s v="RI"/>
    <s v="NEWPORT"/>
    <s v="RI"/>
    <n v="75.5"/>
    <n v="124"/>
    <n v="360"/>
    <s v="NATHANIEL LEE"/>
    <s v="SEA KING OF FLORIDA LLC"/>
    <s v="132 HERMAN MELVILLE BOULEVARD"/>
    <s v="NEW BEDFORD"/>
    <s v="MA"/>
    <n v="2740"/>
    <s v="NEW BEDFORD, MA 02740"/>
    <d v="2024-01-19T00:00:00"/>
    <s v="-"/>
    <s v="-"/>
    <n v="1514"/>
    <s v="-"/>
    <s v="-"/>
    <s v="-"/>
    <s v="-"/>
    <s v="PERMITS"/>
    <d v="2024-07-23T00:00:00"/>
    <s v="ACTIVE"/>
    <n v="1532"/>
    <s v="Jonathan F Williams"/>
  </r>
  <r>
    <n v="2024"/>
    <n v="29942"/>
    <n v="1555"/>
    <s v="Amy Michele LLC"/>
    <s v="LIMITED LIABILITY CORPORATION"/>
    <s v="OWNER"/>
    <x v="210"/>
    <n v="40800"/>
    <s v="AREA QUALIFICATION"/>
    <n v="330590"/>
    <n v="697569"/>
    <s v="NEWINGTON"/>
    <s v="NH"/>
    <s v="NEWINGTON"/>
    <s v="NH"/>
    <n v="72.2"/>
    <n v="90"/>
    <n v="402"/>
    <s v="AMY MICHELE"/>
    <s v="AMY MICHELE LLC"/>
    <s v="158 SHATTUCK WAY"/>
    <s v="NEWINGTON"/>
    <s v="NH"/>
    <n v="3801"/>
    <s v="NEWINGTON, NH 03801-2823"/>
    <d v="2024-03-05T00:00:00"/>
    <s v="-"/>
    <s v="-"/>
    <n v="1832"/>
    <s v="-"/>
    <s v="-"/>
    <s v="-"/>
    <s v="-"/>
    <s v="PERMITS"/>
    <d v="2024-07-23T00:00:00"/>
    <s v="ACTIVE"/>
    <n v="411"/>
    <s v="Jonathan S Shafmaster"/>
  </r>
  <r>
    <n v="2024"/>
    <n v="31731"/>
    <n v="1685"/>
    <s v="Campanale &amp; Sons Inc"/>
    <s v="CORPORATION"/>
    <s v="OWNER"/>
    <x v="211"/>
    <n v="40582"/>
    <s v="AREA QUALIFICATION"/>
    <n v="330607"/>
    <n v="693373"/>
    <s v="NARRAGANSETT"/>
    <s v="RI"/>
    <s v="POINT JUDITH"/>
    <s v="RI"/>
    <n v="76.400000000000006"/>
    <n v="136"/>
    <n v="490"/>
    <s v="BARBARA ANN"/>
    <s v="CAMPANALE &amp; SONS INC"/>
    <s v="6 JENNIFER COURT"/>
    <s v="NARRAGANSETT"/>
    <s v="RI"/>
    <n v="2882"/>
    <s v="NARRAGANSETT, RI 02882-4455"/>
    <d v="2024-04-27T00:00:00"/>
    <s v="-"/>
    <n v="233"/>
    <n v="1940"/>
    <s v="-"/>
    <s v="-"/>
    <s v="-"/>
    <s v="-"/>
    <s v="PERMITS"/>
    <d v="2024-07-23T00:00:00"/>
    <s v="ACTIVE"/>
    <n v="5604"/>
    <s v="Roy V Campanale Sr."/>
  </r>
  <r>
    <n v="2024"/>
    <n v="31420"/>
    <n v="1767"/>
    <s v="Diamond G Crab LLC"/>
    <s v="LIMITED LIABILITY CORPORATION"/>
    <s v="OWNER"/>
    <x v="212"/>
    <n v="49019"/>
    <s v="AREA QUALIFICATION"/>
    <n v="410317"/>
    <n v="650474"/>
    <s v="NEW BEDFORD"/>
    <s v="MA"/>
    <s v="NEW BEDFORD"/>
    <s v="MA"/>
    <n v="84.2"/>
    <n v="199"/>
    <n v="525"/>
    <s v="DIAMOND GIRL"/>
    <s v="DIAMOND G CRAB LLC"/>
    <s v="132 HERMAN MELVILLE BOULEVARD"/>
    <s v="NEW BEDFORD"/>
    <s v="MA"/>
    <n v="2740"/>
    <s v="NEW BEDFORD, MA 02740"/>
    <d v="2024-01-19T00:00:00"/>
    <s v="-"/>
    <s v="-"/>
    <n v="202"/>
    <s v="-"/>
    <s v="-"/>
    <s v="-"/>
    <s v="-"/>
    <s v="PERMITS"/>
    <d v="2024-07-23T00:00:00"/>
    <s v="ACTIVE"/>
    <n v="1532"/>
    <s v="Jonathan F Williams"/>
  </r>
  <r>
    <n v="2024"/>
    <n v="32448"/>
    <n v="1979"/>
    <s v="Hannah Boden Corp"/>
    <s v="CORPORATION"/>
    <s v="OWNER"/>
    <x v="213"/>
    <n v="106731"/>
    <s v="REPLACEMENT"/>
    <n v="410325"/>
    <n v="661284"/>
    <s v="WESTPORT ISLAND"/>
    <s v="ME"/>
    <s v="NEW BEDFORD"/>
    <s v="MA"/>
    <n v="86.5"/>
    <n v="192"/>
    <n v="525"/>
    <s v="HANNAH BODEN"/>
    <s v="HANNAH BODEN CORP"/>
    <s v="132 HERMAN MELVILLE BOULEVARD"/>
    <s v="NEW BEDFORD"/>
    <s v="MA"/>
    <n v="2740"/>
    <s v="NEW BEDFORD, MA 02740"/>
    <d v="2024-01-19T00:00:00"/>
    <s v="-"/>
    <s v="-"/>
    <n v="207"/>
    <s v="-"/>
    <s v="-"/>
    <s v="-"/>
    <s v="-"/>
    <s v="PERMITS"/>
    <d v="2024-07-23T00:00:00"/>
    <s v="ACTIVE"/>
    <s v="1532, 1544"/>
    <s v="Angelo Ciocca, Jonathan F Williams"/>
  </r>
  <r>
    <n v="2024"/>
    <n v="33825"/>
    <n v="8989"/>
    <s v="William Borges"/>
    <s v="SOLE PROPRIETORSHIP"/>
    <s v="OWNER"/>
    <x v="214"/>
    <n v="22287"/>
    <s v="QUALIFICATION"/>
    <n v="231511"/>
    <n v="914805"/>
    <s v="WESTPORT"/>
    <s v="MA"/>
    <s v="WESTPORT"/>
    <s v="MA"/>
    <n v="46"/>
    <n v="20"/>
    <n v="290"/>
    <s v="HOLLY JEAN"/>
    <s v="WILLIAM BORGES"/>
    <s v="PO BOX 3392"/>
    <s v="WESTPORT"/>
    <s v="MA"/>
    <n v="2790"/>
    <s v="WESTPORT, MA 02790"/>
    <d v="2024-01-08T00:00:00"/>
    <s v="-"/>
    <n v="493"/>
    <s v="-"/>
    <s v="-"/>
    <s v="-"/>
    <s v="-"/>
    <s v="-"/>
    <s v="PERMITS"/>
    <d v="2024-07-23T00:00:00"/>
    <s v="ACTIVE"/>
    <n v="51375"/>
    <s v="William Borges"/>
  </r>
  <r>
    <n v="2024"/>
    <n v="37234"/>
    <n v="18808"/>
    <s v="Fishing Vessel Old Speck LLC"/>
    <s v="LIMITED LIABILITY CORPORATION"/>
    <s v="OWNER"/>
    <x v="215"/>
    <n v="104160"/>
    <s v="REPLACEMENT"/>
    <n v="152572"/>
    <s v="ME21EKG"/>
    <s v="PORTLAND"/>
    <s v="ME"/>
    <s v="PORTLAND"/>
    <s v="ME"/>
    <n v="49"/>
    <n v="40"/>
    <n v="360"/>
    <s v="NEWFIE STAR"/>
    <s v="FISHING VESSEL OLD SPECK LLC"/>
    <s v="36 WOODMONT STREET"/>
    <s v="PORTLAND"/>
    <s v="ME"/>
    <n v="4102"/>
    <s v="PORTLAND, ME 04102"/>
    <d v="2024-03-22T00:00:00"/>
    <s v="-"/>
    <n v="1"/>
    <s v="-"/>
    <s v="-"/>
    <s v="-"/>
    <s v="-"/>
    <s v="-"/>
    <s v="PERMITS"/>
    <d v="2024-07-23T00:00:00"/>
    <s v="ACTIVE"/>
    <n v="12574"/>
    <s v="Willis M Spear III"/>
  </r>
  <r>
    <n v="2024"/>
    <n v="32275"/>
    <n v="750"/>
    <s v="Tye F Vecchione"/>
    <m/>
    <s v="OWNER"/>
    <x v="216"/>
    <n v="23238"/>
    <s v="REPLACEMENT"/>
    <n v="149122"/>
    <s v="MS6898BG"/>
    <s v="CHATHAM"/>
    <s v="MA"/>
    <s v="CHATHAM"/>
    <s v="MA"/>
    <n v="44.11"/>
    <n v="22"/>
    <n v="420"/>
    <s v="MISS FORTUNE"/>
    <s v="TYE F VECCHIONE"/>
    <s v="12 CEDAR FARM ROAD"/>
    <s v="CHATHAM"/>
    <s v="MA"/>
    <n v="2633"/>
    <s v="CHATHAM, MA 02633"/>
    <d v="2024-03-06T00:00:00"/>
    <s v="-"/>
    <s v="-"/>
    <s v="-"/>
    <s v="-"/>
    <s v="-"/>
    <s v="-"/>
    <n v="798"/>
    <s v="PERMITS"/>
    <d v="2024-07-23T00:00:00"/>
    <s v="ACTIVE"/>
    <n v="699"/>
    <s v="Tye F Vecchione"/>
  </r>
  <r>
    <n v="2024"/>
    <n v="34082"/>
    <n v="10042"/>
    <s v="Paul Leuvelink"/>
    <s v="SOLE PROPRIETORSHIP"/>
    <s v="OWNER"/>
    <x v="217"/>
    <n v="90675"/>
    <s v="REPLACEMENT"/>
    <n v="151193"/>
    <s v="MS4131AX"/>
    <s v="WESTPORT"/>
    <s v="MA"/>
    <s v="WESTPORT POINT"/>
    <s v="MA"/>
    <n v="37"/>
    <n v="5"/>
    <n v="225"/>
    <s v="REBECCA ANN"/>
    <s v="PAUL LEUVELINK"/>
    <s v="PO BOX 263"/>
    <s v="WESTPORT POINT"/>
    <s v="MA"/>
    <n v="2791"/>
    <s v="WESTPORT POINT, MA 02791"/>
    <d v="2024-07-11T00:00:00"/>
    <s v="-"/>
    <n v="234"/>
    <s v="-"/>
    <s v="-"/>
    <s v="-"/>
    <s v="-"/>
    <s v="-"/>
    <s v="PERMITS"/>
    <d v="2024-07-23T00:00:00"/>
    <s v="ACTIVE"/>
    <n v="9015"/>
    <s v="Paul Leuvelink"/>
  </r>
  <r>
    <n v="2024"/>
    <n v="32014"/>
    <n v="1321"/>
    <s v="Sutton Enterprises Inc"/>
    <s v="LIMITED LIABILITY CORPORATION"/>
    <s v="OWNER"/>
    <x v="218"/>
    <n v="55326"/>
    <s v="REPLACEMENT"/>
    <n v="148642"/>
    <s v="RI4162S"/>
    <s v="NEWPORT"/>
    <s v="RI"/>
    <s v="NEWPORT"/>
    <s v="RI"/>
    <n v="39"/>
    <n v="14"/>
    <n v="380"/>
    <s v="SWEET MISERY"/>
    <s v="SUTTON ENTERPRISES LLC"/>
    <s v="38 FENNER AVENUE"/>
    <s v="NEWPORT"/>
    <s v="RI"/>
    <n v="2840"/>
    <s v="NEWPORT, RI 02840"/>
    <d v="2024-04-23T00:00:00"/>
    <s v="-"/>
    <n v="798"/>
    <s v="-"/>
    <s v="-"/>
    <s v="-"/>
    <s v="-"/>
    <s v="-"/>
    <s v="PERMITS"/>
    <d v="2024-07-23T00:00:00"/>
    <s v="ACTIVE"/>
    <n v="1129"/>
    <s v="Todd A Sutton"/>
  </r>
  <r>
    <n v="2024"/>
    <n v="34407"/>
    <n v="3533"/>
    <s v="Benjamin K Morgan"/>
    <m/>
    <s v="OWNER"/>
    <x v="219"/>
    <n v="96969"/>
    <s v="REPLACEMENT"/>
    <n v="151314"/>
    <s v="MS1220BM"/>
    <s v="CHATHAM"/>
    <s v="MA"/>
    <s v="CHATHAM"/>
    <s v="MA"/>
    <n v="42"/>
    <n v="4.9000000000000004"/>
    <n v="340"/>
    <s v="LOBSTER MOBSTER"/>
    <s v="BENJAMIN K MORGAN"/>
    <s v="PO BOX 1748"/>
    <s v="WEST CHATHAM"/>
    <s v="MA"/>
    <n v="2669"/>
    <s v="WEST CHATHAM, MA 02669"/>
    <d v="2024-03-29T00:00:00"/>
    <s v="-"/>
    <n v="222"/>
    <s v="-"/>
    <s v="-"/>
    <s v="-"/>
    <s v="-"/>
    <s v="-"/>
    <s v="PERMITS"/>
    <d v="2024-07-23T00:00:00"/>
    <s v="ACTIVE"/>
    <n v="2201"/>
    <s v="Benjamin K Morgan"/>
  </r>
  <r>
    <n v="2024"/>
    <n v="36146"/>
    <n v="16263"/>
    <s v="Danny R Pronk"/>
    <s v="SOLE PROPRIETORSHIP"/>
    <s v="OWNER"/>
    <x v="220"/>
    <n v="100743"/>
    <s v="REPLACEMENT"/>
    <n v="138579"/>
    <s v="MS2891BJ"/>
    <s v="NANTUCKET"/>
    <s v="MA"/>
    <s v="NANTUCKET"/>
    <s v="MA"/>
    <n v="36"/>
    <n v="12"/>
    <n v="300"/>
    <s v="BLACK EARL"/>
    <s v="DANNY R PRONK"/>
    <s v="40 VESPER LANE"/>
    <s v="NANTUCKET"/>
    <s v="MA"/>
    <n v="2554"/>
    <s v="NANTUCKET, MA 02554"/>
    <d v="2024-03-06T00:00:00"/>
    <s v="-"/>
    <n v="799"/>
    <s v="-"/>
    <s v="-"/>
    <s v="-"/>
    <s v="-"/>
    <s v="-"/>
    <s v="PERMITS"/>
    <d v="2024-07-23T00:00:00"/>
    <s v="ACTIVE"/>
    <n v="13543"/>
    <s v="Danny R Pronk"/>
  </r>
  <r>
    <n v="2024"/>
    <n v="59153"/>
    <n v="59153"/>
    <s v="Ebben T Howarth"/>
    <s v="SOLE PROPRIETORSHIP"/>
    <s v="OWNER"/>
    <x v="221"/>
    <n v="107698"/>
    <s v="REPLACEMENT"/>
    <n v="154368"/>
    <s v="RI3218D"/>
    <s v="BLOCK ISLAND"/>
    <s v="RI"/>
    <s v="BLOCK ISLAND"/>
    <s v="RI"/>
    <n v="20"/>
    <n v="2.5"/>
    <n v="150"/>
    <s v="MADELINE VINCA"/>
    <s v="EBBEN T HOWARTH"/>
    <s v="PO BOX 607"/>
    <s v="BLOCK ISLAND"/>
    <s v="RI"/>
    <n v="2807"/>
    <s v="BLOCK ISLAND, RI 02807"/>
    <d v="2024-02-29T00:00:00"/>
    <s v="-"/>
    <n v="312"/>
    <s v="-"/>
    <s v="-"/>
    <s v="-"/>
    <s v="-"/>
    <s v="-"/>
    <s v="PERMITS"/>
    <d v="2024-07-23T00:00:00"/>
    <s v="ACTIVE"/>
    <n v="59100"/>
    <s v="Ebben T Howarth"/>
  </r>
  <r>
    <n v="2024"/>
    <n v="49718"/>
    <n v="49718"/>
    <s v="James R Sjolund"/>
    <s v="SOLE PROPRIETORSHIP"/>
    <s v="OWNER"/>
    <x v="222"/>
    <n v="105317"/>
    <s v="REPLACEMENT"/>
    <n v="223229"/>
    <n v="954834"/>
    <s v="NANTUCKET"/>
    <s v="MA"/>
    <s v="NANTUCKET"/>
    <s v="MA"/>
    <n v="31.7"/>
    <n v="15"/>
    <n v="375"/>
    <s v="JULIE ALICE"/>
    <s v="JAMES R SJOLUND"/>
    <s v="6 PARKER STREET"/>
    <s v="NANTUCKET"/>
    <s v="MA"/>
    <n v="2554"/>
    <s v="NANTUCKET, MA 02554"/>
    <d v="2024-01-18T00:00:00"/>
    <s v="-"/>
    <n v="547"/>
    <s v="-"/>
    <s v="-"/>
    <s v="-"/>
    <s v="-"/>
    <s v="-"/>
    <s v="PERMITS"/>
    <d v="2024-07-23T00:00:00"/>
    <s v="ACTIVE"/>
    <n v="49726"/>
    <s v="James R Sjolund"/>
  </r>
  <r>
    <n v="2024"/>
    <n v="33517"/>
    <n v="7467"/>
    <s v="Kurt W Martin"/>
    <s v="SOLE PROPRIETORSHIP"/>
    <s v="OWNER"/>
    <x v="223"/>
    <n v="105938"/>
    <s v="REPLACEMENT"/>
    <n v="234028"/>
    <n v="1318535"/>
    <s v="CHATHAM"/>
    <s v="MA"/>
    <s v="CHATHAM"/>
    <s v="MA"/>
    <n v="39"/>
    <n v="21"/>
    <n v="350"/>
    <s v="TIME BANDIT"/>
    <s v="KURT W MARTIN"/>
    <s v="43 RAYBER ROAD"/>
    <s v="ORLEANS"/>
    <s v="MA"/>
    <n v="2653"/>
    <s v="ORLEANS, MA 02653"/>
    <d v="2024-01-22T00:00:00"/>
    <s v="-"/>
    <s v="-"/>
    <s v="-"/>
    <s v="-"/>
    <s v="-"/>
    <s v="-"/>
    <n v="800"/>
    <s v="PERMITS"/>
    <d v="2024-07-23T00:00:00"/>
    <s v="ACTIVE"/>
    <n v="2202"/>
    <s v="Kurt W Martin"/>
  </r>
  <r>
    <n v="2024"/>
    <n v="30036"/>
    <n v="10787"/>
    <s v="Seth Macinko"/>
    <s v="SOLE PROPRIETORSHIP"/>
    <s v="OWNER"/>
    <x v="224"/>
    <n v="-999"/>
    <s v="CPH"/>
    <n v="121301"/>
    <s v="RI6531K"/>
    <s v="NA"/>
    <s v="NA"/>
    <s v="NA"/>
    <s v="NA"/>
    <n v="-999"/>
    <n v="-999"/>
    <n v="-999"/>
    <s v="Lowtide"/>
    <s v="Seth Macinko"/>
    <s v="PO Box 1551"/>
    <s v="Kingston"/>
    <s v="RI"/>
    <n v="2881"/>
    <s v="Kingston, RI 02881"/>
    <d v="2024-07-23T00:00:00"/>
    <s v="-"/>
    <n v="8"/>
    <s v="-"/>
    <s v="-"/>
    <s v="-"/>
    <s v="-"/>
    <s v="-"/>
    <s v="THAWES.CPH_MAIL_LIST"/>
    <d v="2024-07-23T00:00:00"/>
    <s v="CPH"/>
    <n v="14545"/>
    <s v="Seth Macinko"/>
  </r>
  <r>
    <n v="2024"/>
    <n v="51170"/>
    <n v="51170"/>
    <s v="F/V MICHAEL AND KRISTEN INC"/>
    <s v="CORPORATION"/>
    <s v="OWNER"/>
    <x v="225"/>
    <n v="48957"/>
    <s v="AREA QUALIFICATION"/>
    <n v="330507"/>
    <n v="635717"/>
    <s v="GLOUCESTER"/>
    <s v="MA"/>
    <s v="GLOUCESTER"/>
    <s v="MA"/>
    <n v="77"/>
    <n v="118"/>
    <n v="420"/>
    <s v="MICHAEL AND KRISTEN"/>
    <s v="F/V MICHAEL AND KRISTEN INC"/>
    <s v="36 BUSHY ISLE"/>
    <s v="PHIPPSBURG"/>
    <s v="ME"/>
    <n v="4562"/>
    <s v="PHIPPSBURG, ME 04562"/>
    <d v="2024-02-02T00:00:00"/>
    <s v="-"/>
    <n v="40"/>
    <n v="1800"/>
    <s v="-"/>
    <s v="-"/>
    <s v="-"/>
    <s v="-"/>
    <s v="PERMITS"/>
    <d v="2024-07-23T00:00:00"/>
    <s v="ACTIVE"/>
    <n v="51177"/>
    <s v="Joseph p Clancy III"/>
  </r>
  <r>
    <n v="2024"/>
    <n v="30989"/>
    <n v="50"/>
    <s v="Cove Fishing Corp"/>
    <s v="CORPORATION"/>
    <s v="OWNER"/>
    <x v="226"/>
    <n v="98386"/>
    <s v="AREA QUALIFICATION"/>
    <n v="330908"/>
    <n v="1223217"/>
    <s v="NEW BEDFORD"/>
    <s v="MA"/>
    <s v="NEW BEDFORD"/>
    <s v="MA"/>
    <n v="81"/>
    <n v="144"/>
    <n v="625"/>
    <s v="GROWLER"/>
    <s v="COVE FISHING CORP"/>
    <s v="20 BLACKMER STREET"/>
    <s v="NEW BEDFORD"/>
    <s v="MA"/>
    <n v="2744"/>
    <s v="NEW BEDFORD, MA 02744"/>
    <d v="2024-01-18T00:00:00"/>
    <s v="-"/>
    <s v="-"/>
    <n v="9"/>
    <s v="-"/>
    <s v="-"/>
    <s v="-"/>
    <s v="-"/>
    <s v="PERMITS"/>
    <d v="2024-07-23T00:00:00"/>
    <s v="ACTIVE"/>
    <n v="58"/>
    <s v="Lars Vinjerud II"/>
  </r>
  <r>
    <n v="2024"/>
    <n v="56615"/>
    <n v="56615"/>
    <s v="Otto C Osmers"/>
    <s v="SOLE PROPRIETORSHIP"/>
    <s v="OWNER"/>
    <x v="227"/>
    <n v="107138"/>
    <s v="REPLACEMENT"/>
    <n v="213050"/>
    <n v="948005"/>
    <s v="MENEMSHA"/>
    <s v="MA"/>
    <s v="MENEMSHA"/>
    <s v="MA"/>
    <n v="35"/>
    <n v="17"/>
    <n v="300"/>
    <s v="RIGHT STUFF"/>
    <s v="OTTO C OSMERS"/>
    <s v="77 MIDDLE ROAD"/>
    <s v="CHILMARK"/>
    <s v="MA"/>
    <n v="2535"/>
    <s v="CHILMARK, MA 02535"/>
    <d v="2024-02-12T00:00:00"/>
    <s v="-"/>
    <n v="190"/>
    <s v="-"/>
    <s v="-"/>
    <s v="-"/>
    <s v="-"/>
    <s v="-"/>
    <s v="PERMITS"/>
    <d v="2024-07-23T00:00:00"/>
    <s v="ACTIVE"/>
    <n v="55475"/>
    <s v="Christopher O Osmers"/>
  </r>
  <r>
    <n v="2024"/>
    <n v="33705"/>
    <n v="8535"/>
    <s v="Samuel Nicolosi"/>
    <s v="SOLE PROPRIETORSHIP"/>
    <s v="OWNER"/>
    <x v="228"/>
    <n v="23185"/>
    <s v="QUALIFICATION"/>
    <n v="222057"/>
    <n v="584057"/>
    <s v="BOSTON"/>
    <s v="MA"/>
    <s v="MATTAPOISETT"/>
    <s v="MA"/>
    <n v="33.6"/>
    <n v="14"/>
    <n v="210"/>
    <s v="SERENE"/>
    <s v="SAMUEL NICOLOSI"/>
    <s v="52 BRANDT ISLAND ROAD"/>
    <s v="MATTAPOISETT"/>
    <s v="MA"/>
    <n v="2739"/>
    <s v="MATTAPOISETT, MA 02739"/>
    <d v="2023-01-19T00:00:00"/>
    <s v="-"/>
    <n v="350"/>
    <s v="-"/>
    <s v="-"/>
    <s v="-"/>
    <s v="-"/>
    <s v="-"/>
    <s v="PERMITS"/>
    <d v="2024-07-23T00:00:00"/>
    <s v="ACTIVE"/>
    <n v="4278"/>
    <s v="Samuel Nicolosi"/>
  </r>
  <r>
    <n v="2024"/>
    <n v="45863"/>
    <n v="45863"/>
    <s v="Alexander Perkins"/>
    <s v="SOLE PROPRIETORSHIP"/>
    <s v="OWNER"/>
    <x v="229"/>
    <n v="104373"/>
    <s v="REPLACEMENT"/>
    <n v="135678"/>
    <s v="RI1993AP"/>
    <s v="NEWPORT"/>
    <s v="RI"/>
    <s v="NEWPORT"/>
    <s v="RI"/>
    <n v="35"/>
    <n v="16"/>
    <n v="220"/>
    <s v="FREJA"/>
    <s v="ALEXANDER V PERKINS"/>
    <s v="603 E AVE"/>
    <s v="PAWTUCKET "/>
    <s v="RI"/>
    <n v="2860"/>
    <s v="PAWTUCKET, RI 02860"/>
    <d v="2024-02-01T00:00:00"/>
    <s v="-"/>
    <n v="466"/>
    <s v="-"/>
    <s v="-"/>
    <s v="-"/>
    <s v="-"/>
    <s v="-"/>
    <s v="PERMITS"/>
    <d v="2024-07-23T00:00:00"/>
    <s v="ACTIVE"/>
    <n v="45916"/>
    <s v="Alexander Perkins"/>
  </r>
  <r>
    <n v="2024"/>
    <n v="30898"/>
    <n v="2441"/>
    <s v="Sakonnet Point Fisheries LLC"/>
    <s v="LIMITED LIABILITY CORPORATION"/>
    <s v="OWNER"/>
    <x v="230"/>
    <n v="104965"/>
    <s v="REPLACEMENT"/>
    <n v="153035"/>
    <s v="RI5599X"/>
    <s v="LITTLE COMPTON"/>
    <s v="RI"/>
    <s v="LITTLE COMPTON"/>
    <s v="RI"/>
    <n v="49.92"/>
    <n v="20"/>
    <n v="405"/>
    <s v="CAILYN AND MAREN"/>
    <s v="SAKONNET POINT FISHERIES LLC"/>
    <s v="265 LONG HIGHWAY"/>
    <s v="LITTLE COMPTON"/>
    <s v="RI"/>
    <n v="2837"/>
    <s v="LITTLE COMPTON, RI 02837"/>
    <d v="2024-01-31T00:00:00"/>
    <s v="-"/>
    <n v="800"/>
    <s v="-"/>
    <s v="-"/>
    <s v="-"/>
    <s v="-"/>
    <s v="-"/>
    <s v="PERMITS"/>
    <d v="2024-07-23T00:00:00"/>
    <s v="ACTIVE"/>
    <n v="13414"/>
    <s v="Gregory J Mataronas Sr."/>
  </r>
  <r>
    <n v="2024"/>
    <n v="33905"/>
    <n v="8739"/>
    <s v="Thomas Eckardt"/>
    <s v="SOLE PROPRIETORSHIP"/>
    <s v="OWNER"/>
    <x v="231"/>
    <n v="107742"/>
    <s v="REPLACEMENT"/>
    <n v="154351"/>
    <s v="NY7565GK"/>
    <s v="MONTAUK"/>
    <s v="NY"/>
    <s v="MONTAUK"/>
    <s v="NY"/>
    <n v="19"/>
    <n v="1"/>
    <n v="50"/>
    <s v="CLAM BOAT"/>
    <s v="THOMAS ECKARDT"/>
    <s v="PO BOX 1064"/>
    <s v="MONTAUK"/>
    <s v="NY"/>
    <n v="11954"/>
    <s v="MONTAUK, NY 11954"/>
    <d v="2024-05-02T00:00:00"/>
    <s v="-"/>
    <n v="420"/>
    <s v="-"/>
    <n v="700"/>
    <s v="-"/>
    <s v="-"/>
    <s v="-"/>
    <s v="PERMITS"/>
    <d v="2024-07-23T00:00:00"/>
    <s v="ACTIVE"/>
    <n v="8842"/>
    <s v="Thomas Earl Eckardt"/>
  </r>
  <r>
    <n v="2024"/>
    <n v="32147"/>
    <n v="568"/>
    <s v="Harvest Moon LLC"/>
    <m/>
    <s v="OWNER"/>
    <x v="232"/>
    <n v="19874"/>
    <s v="REPLACEMENT"/>
    <n v="147926"/>
    <s v="RI2090R"/>
    <s v="POINT JUDITH"/>
    <s v="RI"/>
    <s v="POINT JUDITH"/>
    <s v="RI"/>
    <n v="40"/>
    <n v="20"/>
    <n v="228"/>
    <s v="HARVEST MOON"/>
    <s v="HARVEST MOON LLC"/>
    <s v="14 LAKESIDE DRIVE"/>
    <s v="CHARLESTOWN"/>
    <s v="RI"/>
    <n v="2813"/>
    <s v="CHARLESTOWN, RI 02813"/>
    <d v="2024-03-27T00:00:00"/>
    <s v="-"/>
    <n v="533"/>
    <s v="-"/>
    <s v="-"/>
    <s v="-"/>
    <s v="-"/>
    <s v="-"/>
    <s v="PERMITS"/>
    <d v="2024-07-23T00:00:00"/>
    <s v="ACTIVE"/>
    <n v="2522"/>
    <s v="John E Fish Jr."/>
  </r>
  <r>
    <n v="2024"/>
    <n v="34118"/>
    <n v="8685"/>
    <s v="Stephen W Larsen"/>
    <s v="SOLE PROPRIETORSHIP"/>
    <s v="OWNER"/>
    <x v="233"/>
    <n v="23278"/>
    <s v="QUALIFICATION"/>
    <n v="123972"/>
    <s v="MS2574ST"/>
    <s v="MENEMSHA"/>
    <s v="MA"/>
    <s v="MENEMSHA"/>
    <s v="MA"/>
    <n v="33.799999999999997"/>
    <n v="4"/>
    <n v="200"/>
    <s v="ESTHERS PRIDE"/>
    <s v="STEPHEN W LARSEN"/>
    <s v="104 HAMMETT LANE"/>
    <s v="CHILMARK"/>
    <s v="MA"/>
    <n v="2535"/>
    <s v="CHILMARK, MA 02535"/>
    <d v="2024-01-22T00:00:00"/>
    <s v="-"/>
    <n v="422"/>
    <s v="-"/>
    <s v="-"/>
    <s v="-"/>
    <s v="-"/>
    <s v="-"/>
    <s v="PERMITS"/>
    <d v="2024-07-23T00:00:00"/>
    <s v="ACTIVE"/>
    <n v="7882"/>
    <s v="Stephen W Larsen"/>
  </r>
  <r>
    <n v="2024"/>
    <n v="40041"/>
    <n v="40041"/>
    <s v="Martha's Vineyard Fishermen's Preservation Trust Inc"/>
    <s v="CORPORATION"/>
    <s v="OWNER"/>
    <x v="234"/>
    <n v="-999"/>
    <s v="CPH"/>
    <n v="151438"/>
    <s v="MS2807BJ"/>
    <s v="NA"/>
    <s v="NA"/>
    <s v="NA"/>
    <s v="NA"/>
    <n v="-999"/>
    <n v="-999"/>
    <n v="-999"/>
    <s v="SANDRA ANNE SKIFF"/>
    <s v="MARTHA'S VINEYARD FISHERMEN'S PRES TRST"/>
    <s v="PO BOX 96"/>
    <s v="MENEMSHA"/>
    <s v="MA"/>
    <n v="2552"/>
    <s v="MENEMSHA, MA 02552"/>
    <d v="2024-07-23T00:00:00"/>
    <s v="-"/>
    <n v="7"/>
    <s v="-"/>
    <s v="-"/>
    <s v="-"/>
    <s v="-"/>
    <s v="-"/>
    <s v="THAWES.CPH_MAIL_LIST"/>
    <d v="2024-07-23T00:00:00"/>
    <s v="CPH"/>
    <n v="6332"/>
    <s v="Wesley C Brighton"/>
  </r>
  <r>
    <n v="2024"/>
    <n v="34700"/>
    <n v="2141"/>
    <s v="Lauren Sue Inc"/>
    <s v="CORPORATION"/>
    <s v="OWNER"/>
    <x v="235"/>
    <n v="20007"/>
    <s v="REPLACEMENT"/>
    <n v="242627"/>
    <n v="1057483"/>
    <s v="POINT JUDITH"/>
    <s v="RI"/>
    <s v="POINT JUDITH"/>
    <s v="RI"/>
    <n v="38.299999999999997"/>
    <n v="23"/>
    <n v="500"/>
    <s v="KRISTEN J"/>
    <s v="LAUREN SUE INC"/>
    <s v="105 WHITE PINES TRAIL"/>
    <s v="CHARLESTOWN"/>
    <s v="RI"/>
    <n v="2813"/>
    <s v="CHARLESTOWN, RI 02813"/>
    <d v="2024-02-28T00:00:00"/>
    <n v="800"/>
    <n v="673"/>
    <s v="-"/>
    <s v="-"/>
    <s v="-"/>
    <s v="-"/>
    <s v="-"/>
    <s v="PERMITS"/>
    <d v="2024-07-23T00:00:00"/>
    <s v="ACTIVE"/>
    <n v="1811"/>
    <s v="Mark H Jones"/>
  </r>
  <r>
    <n v="2024"/>
    <n v="31423"/>
    <n v="1781"/>
    <s v="Dudley Fisheries LLC"/>
    <s v="LIMITED LIABILITY CORPORATION"/>
    <s v="OWNER"/>
    <x v="236"/>
    <n v="88800"/>
    <s v="REPLACEMENT"/>
    <n v="151000"/>
    <s v="RI5533G"/>
    <s v="POINT JUDITH"/>
    <s v="RI"/>
    <s v="POINT JUDITH"/>
    <s v="RI"/>
    <n v="44.11"/>
    <n v="36"/>
    <n v="400"/>
    <s v="ATLANTIC PEARL"/>
    <s v="DUDLEY FISHERIES LLC"/>
    <s v="26 MAIZE DRIVE"/>
    <s v="CHARLESTOWN"/>
    <s v="RI"/>
    <n v="2813"/>
    <s v="CHARLESTOWN, RI 02813"/>
    <d v="2024-04-25T00:00:00"/>
    <s v="-"/>
    <s v="-"/>
    <n v="2"/>
    <s v="-"/>
    <s v="-"/>
    <s v="-"/>
    <s v="-"/>
    <s v="PERMITS"/>
    <d v="2024-07-23T00:00:00"/>
    <s v="ACTIVE"/>
    <n v="6476"/>
    <s v="Scott Dudley"/>
  </r>
  <r>
    <n v="2024"/>
    <n v="40639"/>
    <n v="40639"/>
    <s v="William &amp; William C Martin Partners"/>
    <s v="GENERAL PARTNERSHIP"/>
    <s v="OWNER"/>
    <x v="237"/>
    <n v="108189"/>
    <s v="REPLACEMENT"/>
    <n v="241129"/>
    <n v="909503"/>
    <s v="CHATHAM"/>
    <s v="MA"/>
    <s v="CHATHAM"/>
    <s v="MA"/>
    <n v="42.3"/>
    <n v="24"/>
    <n v="400"/>
    <s v="RISKY BUSINESS"/>
    <s v="WILLIAM C MARTIN"/>
    <s v="PO BOX 765"/>
    <s v="NORTH EASTHAM"/>
    <s v="MA"/>
    <n v="2568"/>
    <s v="NORTH EASTHAM, MA 02568"/>
    <d v="2024-04-18T00:00:00"/>
    <s v="-"/>
    <s v="-"/>
    <s v="-"/>
    <s v="-"/>
    <s v="-"/>
    <s v="-"/>
    <n v="465"/>
    <s v="PERMITS"/>
    <d v="2024-07-23T00:00:00"/>
    <s v="ACTIVE"/>
    <s v="13161, 2394"/>
    <s v="William C Martin, William Martin"/>
  </r>
  <r>
    <n v="2024"/>
    <n v="34716"/>
    <n v="2223"/>
    <s v="Martha Elizabeth Holdings LLC"/>
    <s v="CORPORATION"/>
    <s v="OWNER"/>
    <x v="238"/>
    <n v="105684"/>
    <s v="REPLACEMENT"/>
    <n v="149991"/>
    <s v="MS1906WB"/>
    <s v="MENEMSHA"/>
    <s v="MA"/>
    <s v="MENEMSHA"/>
    <s v="MA"/>
    <n v="38"/>
    <n v="5"/>
    <n v="330"/>
    <s v="MARTHA ELIZABETH"/>
    <s v="MARTHA ELIZABETH HOLDINGS LLC"/>
    <s v="113 MACARTHUR DRIVE, FLOOR 2"/>
    <s v="NEW BEDFORD"/>
    <s v="MA"/>
    <n v="2740"/>
    <s v="NEW BEDFORD, MA 02740-7276"/>
    <d v="2024-02-06T00:00:00"/>
    <s v="-"/>
    <n v="302"/>
    <s v="-"/>
    <s v="-"/>
    <s v="-"/>
    <s v="-"/>
    <s v="-"/>
    <s v="PERMITS"/>
    <d v="2024-07-23T00:00:00"/>
    <s v="ACTIVE"/>
    <n v="6332"/>
    <s v="Wesley C Brighton"/>
  </r>
  <r>
    <n v="2024"/>
    <n v="34682"/>
    <n v="1919"/>
    <s v="Fredette Fisheries Inc"/>
    <s v="CORPORATION"/>
    <s v="OWNER"/>
    <x v="239"/>
    <n v="55469"/>
    <s v="REPLACEMENT"/>
    <n v="240621"/>
    <n v="520970"/>
    <s v="POINT JUDITH"/>
    <s v="RI"/>
    <s v="POINT JUDITH"/>
    <s v="RI"/>
    <n v="42.2"/>
    <n v="24"/>
    <n v="270"/>
    <s v="THREE SONS"/>
    <s v="FREDETTE FISHERIES INC"/>
    <s v="PO BOX 1236"/>
    <s v="CHARLESTOWN"/>
    <s v="RI"/>
    <n v="2813"/>
    <s v="CHARLESTOWN, RI 02813"/>
    <d v="2024-04-21T00:00:00"/>
    <s v="-"/>
    <n v="396"/>
    <s v="-"/>
    <s v="-"/>
    <s v="-"/>
    <s v="-"/>
    <s v="-"/>
    <s v="PERMITS"/>
    <d v="2024-07-23T00:00:00"/>
    <s v="ACTIVE"/>
    <s v="14709, 6444"/>
    <s v="Carleen Baker Fredette, Wayne Fredette"/>
  </r>
  <r>
    <n v="2024"/>
    <n v="34238"/>
    <n v="8935"/>
    <s v="Walter R Carroll Jr"/>
    <s v="SOLE PROPRIETORSHIP"/>
    <s v="OWNER"/>
    <x v="240"/>
    <n v="23396"/>
    <s v="QUALIFICATION"/>
    <n v="231519"/>
    <n v="636186"/>
    <s v="WARWICK"/>
    <s v="RI"/>
    <s v="WARWICK"/>
    <s v="RI"/>
    <n v="37.299999999999997"/>
    <n v="19"/>
    <n v="180"/>
    <s v="DELIVERANCE"/>
    <s v="WALTER R CARROLL JR"/>
    <s v="11 LIGHTHOUSE LANE"/>
    <s v="WARWICK"/>
    <s v="RI"/>
    <n v="2889"/>
    <s v="WARWICK, RI 02889"/>
    <d v="2024-03-06T00:00:00"/>
    <s v="-"/>
    <n v="264"/>
    <s v="-"/>
    <s v="-"/>
    <s v="-"/>
    <s v="-"/>
    <s v="-"/>
    <s v="PERMITS"/>
    <d v="2024-07-23T00:00:00"/>
    <s v="ACTIVE"/>
    <n v="3199"/>
    <s v="Walter  R Carroll Jr."/>
  </r>
  <r>
    <n v="2024"/>
    <n v="31731"/>
    <n v="1685"/>
    <s v="Campanale &amp; Sons Inc"/>
    <s v="CORPORATION"/>
    <s v="OWNER"/>
    <x v="241"/>
    <n v="40562"/>
    <s v="AREA QUALIFICATION"/>
    <n v="321071"/>
    <n v="1051112"/>
    <s v="NARRAGANSETT"/>
    <s v="RI"/>
    <s v="POINT JUDITH"/>
    <s v="RI"/>
    <n v="72.400000000000006"/>
    <n v="101"/>
    <n v="480"/>
    <s v="MISTER MARCO"/>
    <s v="CAMPANALE &amp; SONS INC"/>
    <s v="6 JENNIFER COURT"/>
    <s v="NARRAGANSETT"/>
    <s v="RI"/>
    <n v="2882"/>
    <s v="NARRAGANSETT, RI 02882"/>
    <d v="2024-04-27T00:00:00"/>
    <s v="-"/>
    <n v="189"/>
    <n v="1941"/>
    <s v="-"/>
    <s v="-"/>
    <s v="-"/>
    <s v="-"/>
    <s v="PERMITS"/>
    <d v="2024-07-23T00:00:00"/>
    <s v="ACTIVE"/>
    <n v="5604"/>
    <s v="Roy V Campanale Sr."/>
  </r>
  <r>
    <n v="2024"/>
    <n v="30344"/>
    <n v="10584"/>
    <s v="Dana Conant LLC"/>
    <s v="LIMITED LIABILITY CORPORATION"/>
    <s v="OWNER"/>
    <x v="242"/>
    <n v="-999"/>
    <s v="CPH"/>
    <n v="151946"/>
    <s v="NH2481NL"/>
    <s v="NA"/>
    <s v="NA"/>
    <s v="NA"/>
    <s v="NA"/>
    <n v="-999"/>
    <n v="-999"/>
    <n v="-999"/>
    <s v="STORM DANCER"/>
    <s v="DANA CONANT LLC"/>
    <s v="158 SHATTUCK WAY"/>
    <s v="NEWINGTON"/>
    <s v="NH"/>
    <n v="3801"/>
    <s v="NEWINGTON, NH 03801"/>
    <d v="2024-07-23T00:00:00"/>
    <s v="-"/>
    <s v="-"/>
    <n v="1"/>
    <s v="-"/>
    <s v="-"/>
    <s v="-"/>
    <s v="-"/>
    <s v="THAWES.CPH_MAIL_LIST"/>
    <d v="2024-07-23T00:00:00"/>
    <s v="CPH"/>
    <n v="411"/>
    <s v="Jonathan S Shafmaster"/>
  </r>
  <r>
    <n v="2024"/>
    <n v="31717"/>
    <n v="1633"/>
    <s v="Block Island Fishing Inc"/>
    <s v="CORPORATION"/>
    <s v="OWNER"/>
    <x v="243"/>
    <n v="-999"/>
    <s v="CPH"/>
    <n v="151622"/>
    <s v="MS7555BD"/>
    <s v="NA"/>
    <s v="NA"/>
    <s v="NA"/>
    <s v="NA"/>
    <n v="-999"/>
    <n v="-999"/>
    <n v="-999"/>
    <s v="MICHAEL J SKIFF"/>
    <s v="BLOCK ISLAND FISHING INC"/>
    <s v="20 BLACKMER STREET"/>
    <s v="NEW BEDFORD"/>
    <s v="MA"/>
    <n v="2744"/>
    <s v="NEW BEDFORD, MA 02744"/>
    <d v="2024-07-23T00:00:00"/>
    <s v="-"/>
    <s v="-"/>
    <n v="1"/>
    <s v="-"/>
    <s v="-"/>
    <s v="-"/>
    <s v="-"/>
    <s v="THAWES.CPH_MAIL_LIST"/>
    <d v="2024-07-23T00:00:00"/>
    <s v="CPH"/>
    <n v="58"/>
    <s v="Lars Vinjerud II"/>
  </r>
  <r>
    <n v="2024"/>
    <n v="45932"/>
    <n v="45932"/>
    <s v="L &amp; G Fisheries Inc"/>
    <s v="CORPORATION"/>
    <s v="OWNER"/>
    <x v="244"/>
    <n v="49442"/>
    <s v="AREA QUALIFICATION"/>
    <n v="330555"/>
    <n v="670813"/>
    <s v="NEWPORT"/>
    <s v="RI"/>
    <s v="NEWPORT"/>
    <s v="RI"/>
    <n v="76"/>
    <n v="121"/>
    <n v="420"/>
    <s v="ENDEAVOUR"/>
    <s v="L &amp; G FISHERIES INC"/>
    <s v="108 SOUTH OF COMMONS ROAD"/>
    <s v="LITTLE COMPTON"/>
    <s v="RI"/>
    <n v="2837"/>
    <s v="LITTLE COMPTON, RI 02837"/>
    <d v="2024-01-18T00:00:00"/>
    <s v="-"/>
    <s v="-"/>
    <n v="1720"/>
    <s v="-"/>
    <s v="-"/>
    <s v="-"/>
    <s v="-"/>
    <s v="PERMITS"/>
    <d v="2024-07-23T00:00:00"/>
    <s v="ACTIVE"/>
    <n v="50131"/>
    <s v="Peter Mendonca"/>
  </r>
  <r>
    <n v="2024"/>
    <n v="36862"/>
    <n v="16863"/>
    <s v="Ocean Pride Corporation"/>
    <s v="CORPORATION"/>
    <s v="OWNER"/>
    <x v="245"/>
    <n v="101310"/>
    <s v="REPLACEMENT"/>
    <n v="321079"/>
    <n v="1092315"/>
    <s v="PORTSMOUTH"/>
    <s v="NH"/>
    <s v="PORTSMOUTH"/>
    <s v="NH"/>
    <n v="61"/>
    <n v="69"/>
    <n v="418"/>
    <s v="ANGELA MICHELLE"/>
    <s v="OCEAN PRIDE CORPORATION"/>
    <s v="18 CATAMOUNT ROAD"/>
    <s v="NORTHWOOD"/>
    <s v="NH"/>
    <n v="3261"/>
    <s v="NORTHWOOD, NH 03261"/>
    <d v="2024-02-12T00:00:00"/>
    <s v="-"/>
    <n v="86"/>
    <n v="1549"/>
    <n v="480"/>
    <s v="-"/>
    <s v="-"/>
    <s v="-"/>
    <s v="PERMITS"/>
    <d v="2024-07-23T00:00:00"/>
    <s v="ACTIVE"/>
    <n v="1278"/>
    <s v="Fanel Dobre"/>
  </r>
  <r>
    <n v="2024"/>
    <n v="36406"/>
    <n v="15652"/>
    <s v="Gladys Elaine LLC"/>
    <s v="LIMITED LIABILITY CORPORATION"/>
    <s v="OWNER"/>
    <x v="246"/>
    <n v="93756"/>
    <s v="REPLACEMENT"/>
    <n v="330909"/>
    <n v="980846"/>
    <s v="NEWINGTON"/>
    <s v="NH"/>
    <s v="NEWINGTON"/>
    <s v="NH"/>
    <n v="76.7"/>
    <n v="138"/>
    <n v="475"/>
    <s v="GLADYS ELAINE"/>
    <s v="GLADYS ELAINE LLC"/>
    <s v="158 SHATTUCK WAY"/>
    <s v="NEWINGTON"/>
    <s v="NH"/>
    <n v="3801"/>
    <s v="NEWINGTON, NH 03801"/>
    <d v="2024-03-05T00:00:00"/>
    <s v="-"/>
    <s v="-"/>
    <n v="1939"/>
    <n v="1440"/>
    <n v="1440"/>
    <s v="-"/>
    <s v="-"/>
    <s v="PERMITS"/>
    <d v="2024-07-23T00:00:00"/>
    <s v="ACTIVE"/>
    <n v="411"/>
    <s v="Jonathan S Shafmaster"/>
  </r>
  <r>
    <n v="2024"/>
    <n v="40141"/>
    <n v="40141"/>
    <s v="John S &amp; Nancy A Northup"/>
    <s v="GENERAL PARTNERSHIP"/>
    <s v="OWNER"/>
    <x v="247"/>
    <n v="23575"/>
    <s v="QUALIFICATION"/>
    <n v="213500"/>
    <n v="987998"/>
    <s v="WAKEFIELD"/>
    <s v="RI"/>
    <s v="WAKEFIELD"/>
    <s v="RI"/>
    <n v="37.5"/>
    <n v="20"/>
    <n v="300"/>
    <s v="ERICKA"/>
    <s v="JOHN S NORTHUP"/>
    <s v="351 SYCAMORE LANE"/>
    <s v="WAKEFIELD"/>
    <s v="RI"/>
    <n v="2879"/>
    <s v="WAKEFIELD, RI 02879-5325"/>
    <d v="2023-03-23T00:00:00"/>
    <s v="-"/>
    <n v="466"/>
    <s v="-"/>
    <s v="-"/>
    <s v="-"/>
    <s v="-"/>
    <s v="-"/>
    <s v="PERMITS"/>
    <d v="2024-07-23T00:00:00"/>
    <s v="ACTIVE"/>
    <s v="12244, 2038"/>
    <s v="John S Northup, Nancy Northup"/>
  </r>
  <r>
    <n v="2024"/>
    <n v="36766"/>
    <n v="17067"/>
    <s v="Zachary A St Ours"/>
    <s v="SOLE PROPRIETORSHIP"/>
    <s v="OWNER"/>
    <x v="248"/>
    <n v="23577"/>
    <s v="QUALIFICATION"/>
    <n v="128966"/>
    <s v="RI5487K"/>
    <s v="BRISTOL"/>
    <s v="RI"/>
    <s v="BRISTOL"/>
    <s v="RI"/>
    <n v="24"/>
    <n v="5"/>
    <n v="140"/>
    <s v="SHERRI-LYNN"/>
    <s v="ZACHARY A ST OURS"/>
    <s v="PO BOX 1013, 5 OLD FERRY ROAD"/>
    <s v="BRISTOL"/>
    <s v="RI"/>
    <n v="2809"/>
    <s v="BRISTOL, RI 02809"/>
    <d v="2024-05-07T00:00:00"/>
    <s v="-"/>
    <n v="466"/>
    <s v="-"/>
    <s v="-"/>
    <s v="-"/>
    <s v="-"/>
    <s v="-"/>
    <s v="PERMITS"/>
    <d v="2024-07-23T00:00:00"/>
    <s v="ACTIVE"/>
    <n v="14027"/>
    <s v="Zachary A St Ours"/>
  </r>
  <r>
    <n v="2024"/>
    <n v="31742"/>
    <n v="1723"/>
    <s v="Cockeast Fisheries Inc"/>
    <s v="CORPORATION"/>
    <s v="OWNER"/>
    <x v="249"/>
    <n v="88421"/>
    <s v="REPLACEMENT"/>
    <n v="150936"/>
    <s v="RI9831U"/>
    <s v="WESTPORT"/>
    <s v="MA"/>
    <s v="WESTPORT"/>
    <s v="MA"/>
    <n v="8"/>
    <n v="5"/>
    <n v="4"/>
    <s v="MANDRAKE"/>
    <s v="COCKEAST FISHERIES INC"/>
    <s v="50 MULLIN HILL ROAD"/>
    <s v="LITTLE COMPTON"/>
    <s v="RI"/>
    <n v="2837"/>
    <s v="LITTLE COMPTON, RI 02837"/>
    <d v="2024-03-19T00:00:00"/>
    <s v="-"/>
    <n v="8"/>
    <s v="-"/>
    <s v="-"/>
    <s v="-"/>
    <s v="-"/>
    <s v="-"/>
    <s v="PERMITS"/>
    <d v="2024-07-23T00:00:00"/>
    <s v="ACTIVE"/>
    <s v="1807, 3175, 6492"/>
    <s v="Charles Borden, David V.D. Borden, Edith Borden"/>
  </r>
  <r>
    <n v="2024"/>
    <n v="42782"/>
    <n v="42782"/>
    <s v="Frye Fisheries LLC"/>
    <s v="LIMITED LIABILITY CORPORATION"/>
    <s v="OWNER"/>
    <x v="250"/>
    <n v="-999"/>
    <s v="CPH"/>
    <n v="152052"/>
    <s v="MS1013BU"/>
    <s v="NA"/>
    <s v="NA"/>
    <s v="NA"/>
    <s v="NA"/>
    <n v="-999"/>
    <n v="-999"/>
    <n v="-999"/>
    <s v="INVADER"/>
    <s v="FRYE FISHERIES LLC"/>
    <s v="113 MACARTHUR DRIVE, FLOOR 2"/>
    <s v="NEW BEDFORD"/>
    <s v="MA"/>
    <n v="2740"/>
    <s v="NEW BEDFORD, MA 02740"/>
    <d v="2024-07-23T00:00:00"/>
    <s v="-"/>
    <n v="675"/>
    <s v="-"/>
    <s v="-"/>
    <s v="-"/>
    <s v="-"/>
    <s v="-"/>
    <s v="THAWES.CPH_MAIL_LIST"/>
    <d v="2024-07-23T00:00:00"/>
    <s v="CPH"/>
    <n v="39771"/>
    <s v="Hudson T Frye"/>
  </r>
  <r>
    <n v="2024"/>
    <n v="33840"/>
    <n v="9027"/>
    <s v="William C Martin"/>
    <s v="SOLE PROPRIETORSHIP"/>
    <s v="OWNER"/>
    <x v="251"/>
    <n v="105882"/>
    <s v="REPLACEMENT"/>
    <n v="251917"/>
    <n v="1316696"/>
    <s v="CHATHAM"/>
    <s v="MA"/>
    <s v="CHATHAM"/>
    <s v="MA"/>
    <n v="44"/>
    <n v="41"/>
    <n v="800"/>
    <s v="RELENTLESS"/>
    <s v="WILLIAM C MARTIN"/>
    <s v="14 HIDDEN POND CIRCLE"/>
    <s v="HARWICH"/>
    <s v="MA"/>
    <n v="2645"/>
    <s v="HARWICH, MA 02645"/>
    <d v="2024-03-13T00:00:00"/>
    <s v="-"/>
    <s v="-"/>
    <s v="-"/>
    <s v="-"/>
    <s v="-"/>
    <s v="-"/>
    <n v="783"/>
    <s v="PERMITS"/>
    <d v="2024-07-23T00:00:00"/>
    <s v="ACTIVE"/>
    <n v="2394"/>
    <s v="William C Martin"/>
  </r>
  <r>
    <n v="2024"/>
    <n v="58174"/>
    <n v="58174"/>
    <s v="Matteus G Scheffer"/>
    <s v="SOLE PROPRIETORSHIP"/>
    <s v="OWNER"/>
    <x v="252"/>
    <n v="107769"/>
    <s v="REPLACEMENT"/>
    <n v="231050"/>
    <n v="666528"/>
    <s v="MENEMSHA"/>
    <s v="MA"/>
    <s v="MENEMSHA"/>
    <s v="MA"/>
    <n v="31.7"/>
    <n v="16"/>
    <n v="315"/>
    <s v="MARY KNIGHT"/>
    <s v="MATTEUS SCHEFFER"/>
    <s v="PO BOX 1228"/>
    <s v="WST TISBURY"/>
    <s v="MA"/>
    <n v="2575"/>
    <s v="WST TISBURY, MA 02575"/>
    <d v="2024-02-01T00:00:00"/>
    <s v="-"/>
    <n v="243"/>
    <s v="-"/>
    <s v="-"/>
    <s v="-"/>
    <s v="-"/>
    <s v="-"/>
    <s v="PERMITS"/>
    <d v="2024-07-23T00:00:00"/>
    <s v="ACTIVE"/>
    <n v="58172"/>
    <s v="Matteus Scheffer"/>
  </r>
  <r>
    <n v="2024"/>
    <n v="33305"/>
    <n v="8497"/>
    <s v="Roy A Knight"/>
    <s v="SOLE PROPRIETORSHIP"/>
    <s v="OWNER"/>
    <x v="253"/>
    <n v="49153"/>
    <s v="AREA QUALIFICATION"/>
    <n v="233155"/>
    <n v="1054752"/>
    <s v="SOUTH HARPSWELL"/>
    <s v="ME"/>
    <s v="SOUTH HARPSWELL"/>
    <s v="ME"/>
    <n v="42"/>
    <n v="18"/>
    <n v="580"/>
    <s v="PIONEER"/>
    <s v="ROY A KNIGHT"/>
    <s v="126 KNIGHT WAY, PO BOX 126"/>
    <s v="SOUTH HARPSWELL"/>
    <s v="ME"/>
    <n v="4079"/>
    <s v="SOUTH HARPSWELL, ME 04079-0126"/>
    <d v="2024-04-18T00:00:00"/>
    <n v="800"/>
    <s v="-"/>
    <n v="177"/>
    <s v="-"/>
    <s v="-"/>
    <s v="-"/>
    <s v="-"/>
    <s v="PERMITS"/>
    <d v="2024-07-23T00:00:00"/>
    <s v="ACTIVE"/>
    <n v="7864"/>
    <s v="Roy A Knight"/>
  </r>
  <r>
    <n v="2024"/>
    <n v="40324"/>
    <n v="40324"/>
    <s v="Fleet Management Group LLC"/>
    <s v="LIMITED LIABILITY CORPORATION"/>
    <s v="OWNER"/>
    <x v="254"/>
    <n v="88463"/>
    <s v="REPLACEMENT"/>
    <n v="410605"/>
    <n v="1114679"/>
    <s v="NEW BEDFORD"/>
    <s v="MA"/>
    <s v="NEW BEDFORD"/>
    <s v="MA"/>
    <n v="88.4"/>
    <n v="171"/>
    <n v="850"/>
    <s v="MISS FREYA"/>
    <s v="FLEET MANAGEMENT GROUP LLC"/>
    <s v="20 BLACKMER STREET"/>
    <s v="NEW BEDFORD"/>
    <s v="MA"/>
    <n v="2744"/>
    <s v="NEW BEDFORD, MA 02744"/>
    <d v="2024-01-18T00:00:00"/>
    <s v="-"/>
    <s v="-"/>
    <n v="1939"/>
    <s v="-"/>
    <s v="-"/>
    <s v="-"/>
    <s v="-"/>
    <s v="PERMITS"/>
    <d v="2024-07-23T00:00:00"/>
    <s v="ACTIVE"/>
    <n v="58"/>
    <s v="Lars Vinjerud II"/>
  </r>
  <r>
    <n v="2024"/>
    <n v="31404"/>
    <n v="1667"/>
    <s v="Bridget M Inc"/>
    <s v="CORPORATION"/>
    <s v="OWNER"/>
    <x v="255"/>
    <n v="98878"/>
    <s v="REPLACEMENT"/>
    <n v="152155"/>
    <s v="MS7279ZG"/>
    <s v="FAIRHAVEN"/>
    <s v="MA"/>
    <s v="FAIRHAVEN"/>
    <s v="MA"/>
    <n v="45"/>
    <n v="20"/>
    <n v="600"/>
    <s v="INTIMIDATOR"/>
    <s v="BRIDGET M INC"/>
    <s v="194 CUSHMAN ROAD"/>
    <s v="ROCHESTER"/>
    <s v="MA"/>
    <n v="2770"/>
    <s v="ROCHESTER, MA 02770"/>
    <d v="2024-01-18T00:00:00"/>
    <s v="-"/>
    <n v="800"/>
    <s v="-"/>
    <s v="-"/>
    <s v="-"/>
    <s v="-"/>
    <s v="-"/>
    <s v="PERMITS"/>
    <d v="2024-07-23T00:00:00"/>
    <s v="ACTIVE"/>
    <n v="5608"/>
    <s v="Thomas Tomkiewicz"/>
  </r>
  <r>
    <n v="2024"/>
    <n v="38960"/>
    <n v="38960"/>
    <s v="American Beauty LLC"/>
    <s v="LIMITED LIABILITY CORPORATION"/>
    <s v="OWNER"/>
    <x v="256"/>
    <n v="-999"/>
    <s v="CPH"/>
    <n v="310537"/>
    <n v="686438"/>
    <s v="NA"/>
    <s v="NA"/>
    <s v="NA"/>
    <s v="NA"/>
    <n v="-999"/>
    <n v="-999"/>
    <n v="-999"/>
    <s v="AMERICAN BEAUTY"/>
    <s v="AMERICAN BEAUTY LLC"/>
    <s v="22 CHERRY LANE"/>
    <s v="TIVERTON"/>
    <s v="RI"/>
    <n v="2878"/>
    <s v="TIVERTON, RI 02878"/>
    <d v="2024-07-23T00:00:00"/>
    <s v="-"/>
    <s v="-"/>
    <n v="6"/>
    <s v="-"/>
    <s v="-"/>
    <s v="-"/>
    <s v="-"/>
    <s v="THAWES.CPH_MAIL_LIST"/>
    <d v="2024-07-23T00:00:00"/>
    <s v="CPH"/>
    <s v="14141, 14142"/>
    <s v="Nellie Connie DaSilva, Victor Manuel DaSilva"/>
  </r>
  <r>
    <n v="2024"/>
    <n v="39791"/>
    <n v="39791"/>
    <s v="JP Clancy Fisheries Inc"/>
    <s v="CORPORATION"/>
    <s v="OWNER"/>
    <x v="257"/>
    <n v="102343"/>
    <s v="REPLACEMENT"/>
    <n v="152613"/>
    <s v="MS9158BK"/>
    <s v="GLOUCESTER"/>
    <s v="MA"/>
    <s v="GLOUCESTER"/>
    <s v="MA"/>
    <n v="49"/>
    <n v="25"/>
    <n v="429"/>
    <s v="BEAST OF BURDEN"/>
    <s v="JP CLANCY FISHERIES INC"/>
    <s v="39 BUSHY ISLE VIEW"/>
    <s v="PHIPPSBURG"/>
    <s v="ME"/>
    <n v="4562"/>
    <s v="PHIPPSBURG, ME 04562"/>
    <d v="2024-01-31T00:00:00"/>
    <n v="800"/>
    <n v="601"/>
    <n v="1739"/>
    <s v="-"/>
    <s v="-"/>
    <s v="-"/>
    <s v="-"/>
    <s v="PERMITS"/>
    <d v="2024-07-23T00:00:00"/>
    <s v="ACTIVE"/>
    <n v="51177"/>
    <s v="Joseph p Clancy III"/>
  </r>
  <r>
    <n v="2024"/>
    <n v="40324"/>
    <n v="40324"/>
    <s v="Fleet Management Group LLC"/>
    <s v="LIMITED LIABILITY CORPORATION"/>
    <s v="OWNER"/>
    <x v="258"/>
    <n v="85946"/>
    <s v="REPLACEMENT"/>
    <n v="150754"/>
    <s v="MS9860BT"/>
    <s v="NEW BEDFORD"/>
    <s v="MA"/>
    <s v="NEW BEDFORD"/>
    <s v="MA"/>
    <n v="8.6"/>
    <n v="1"/>
    <n v="5"/>
    <s v="RU-260"/>
    <s v="FLEET MANAGEMENT GROUP LLC"/>
    <s v="20 BLACKMER STREET"/>
    <s v="NEW BEDFORD"/>
    <s v="MA"/>
    <n v="2744"/>
    <s v="NEW BEDFORD, MA 02744"/>
    <d v="2024-01-31T00:00:00"/>
    <s v="-"/>
    <s v="-"/>
    <n v="2"/>
    <s v="-"/>
    <s v="-"/>
    <s v="-"/>
    <s v="-"/>
    <s v="PERMITS"/>
    <d v="2024-07-23T00:00:00"/>
    <s v="ACTIVE"/>
    <n v="58"/>
    <s v="Lars Vinjerud II"/>
  </r>
  <r>
    <n v="2024"/>
    <n v="33457"/>
    <n v="7477"/>
    <s v="Lanny A Dellinger Jr"/>
    <s v="SOLE PROPRIETORSHIP"/>
    <s v="OWNER"/>
    <x v="259"/>
    <n v="108355"/>
    <s v="REPLACEMENT"/>
    <n v="154566"/>
    <s v="RI24108"/>
    <s v="SAUDERSTOWN"/>
    <s v="RI"/>
    <s v="SAUDERSTOWN"/>
    <s v="RI"/>
    <n v="12"/>
    <n v="1"/>
    <n v="5"/>
    <s v="NO NAME 2"/>
    <s v="LANNY DELLINGER"/>
    <s v="160 SNUFF MILL ROAD"/>
    <s v="SAUDERSTOWN"/>
    <s v="RI"/>
    <n v="2874"/>
    <s v="SAUDERSTOWN, RI 02874"/>
    <d v="2024-05-21T00:00:00"/>
    <s v="-"/>
    <n v="800"/>
    <s v="-"/>
    <s v="-"/>
    <s v="-"/>
    <s v="-"/>
    <s v="-"/>
    <s v="PERMITS"/>
    <d v="2024-07-23T00:00:00"/>
    <s v="ACTIVE"/>
    <n v="2253"/>
    <s v="Lanny A Dellinger Jr."/>
  </r>
  <r>
    <n v="2024"/>
    <n v="60651"/>
    <n v="60651"/>
    <s v="Samuel W Pickard"/>
    <s v="SOLE PROPRIETORSHIP"/>
    <s v="OWNER"/>
    <x v="260"/>
    <n v="-999"/>
    <s v="CPH"/>
    <n v="153861"/>
    <s v="MS2390BX"/>
    <s v="NA"/>
    <s v="NA"/>
    <s v="NA"/>
    <s v="NA"/>
    <n v="-999"/>
    <n v="-999"/>
    <n v="-999"/>
    <s v="REBEL"/>
    <s v="SAMUEL W PICKARD"/>
    <s v="2348 ROUTE 6, PO BOX 817"/>
    <s v="WELLFLEET"/>
    <s v="MA"/>
    <n v="2667"/>
    <s v="WELLFLEET, MA 02667"/>
    <d v="2024-07-23T00:00:00"/>
    <s v="-"/>
    <s v="-"/>
    <n v="50"/>
    <s v="-"/>
    <s v="-"/>
    <s v="-"/>
    <s v="-"/>
    <s v="THAWES.CPH_MAIL_LIST"/>
    <d v="2024-07-23T00:00:00"/>
    <s v="CPH"/>
    <n v="54777"/>
    <s v="Samuel W Pickard"/>
  </r>
  <r>
    <n v="2024"/>
    <n v="31368"/>
    <n v="1523"/>
    <s v="ABC Lobster Inc"/>
    <s v="CORPORATION"/>
    <s v="OWNER"/>
    <x v="261"/>
    <n v="97314"/>
    <s v="REPLACEMENT"/>
    <n v="223694"/>
    <n v="1182596"/>
    <s v="NARRAGANSETT"/>
    <s v="RI"/>
    <s v="NARRAGANSETT"/>
    <s v="RI"/>
    <n v="35.9"/>
    <n v="15"/>
    <n v="375"/>
    <s v="MISS STACIE"/>
    <s v="ABC LOBSTER INC"/>
    <s v="PO BOX 750"/>
    <s v="WEST KINGSTON"/>
    <s v="RI"/>
    <n v="2892"/>
    <s v="WEST KINGSTON, RI 02892"/>
    <d v="2024-05-13T00:00:00"/>
    <s v="-"/>
    <n v="466"/>
    <s v="-"/>
    <s v="-"/>
    <s v="-"/>
    <s v="-"/>
    <s v="-"/>
    <s v="PERMITS"/>
    <d v="2024-07-23T00:00:00"/>
    <s v="ACTIVE"/>
    <s v="4888, 5652"/>
    <s v="Albert B Christopher Jr., Anne M Christopher"/>
  </r>
  <r>
    <n v="2024"/>
    <n v="36916"/>
    <n v="18027"/>
    <s v="Jason Robert Hyora"/>
    <s v="SOLE PROPRIETORSHIP"/>
    <s v="OWNER"/>
    <x v="262"/>
    <n v="24212"/>
    <s v="REPLACEMENT"/>
    <n v="233432"/>
    <n v="1137632"/>
    <s v="CHATHAM"/>
    <s v="MA"/>
    <s v="CHATHAM"/>
    <s v="MA"/>
    <n v="38.299999999999997"/>
    <n v="20"/>
    <n v="355"/>
    <s v="WILDWOOD"/>
    <s v="JASON R HYORA"/>
    <s v="47 LIME HILL ROAD"/>
    <s v="CHATHAM"/>
    <s v="MA"/>
    <n v="2633"/>
    <s v="CHATHAM, MA 02633"/>
    <d v="2024-03-26T00:00:00"/>
    <s v="-"/>
    <s v="-"/>
    <s v="-"/>
    <s v="-"/>
    <s v="-"/>
    <s v="-"/>
    <n v="800"/>
    <s v="PERMITS"/>
    <d v="2024-07-23T00:00:00"/>
    <s v="ACTIVE"/>
    <n v="14676"/>
    <s v="Jason Robert Hyora"/>
  </r>
  <r>
    <n v="2024"/>
    <n v="37460"/>
    <n v="16818"/>
    <s v="Seamus S Sullivan"/>
    <s v="SOLE PROPRIETORSHIP"/>
    <s v="OWNER"/>
    <x v="263"/>
    <n v="-999"/>
    <s v="CPH"/>
    <n v="137845"/>
    <s v="RI1155V"/>
    <s v="NA"/>
    <s v="NA"/>
    <s v="NA"/>
    <s v="NA"/>
    <n v="-999"/>
    <n v="-999"/>
    <n v="-999"/>
    <s v="LILY &amp; ELLIE"/>
    <s v="SEAMUS S SULLIVAN"/>
    <s v="1 HEMTAGE ROAD"/>
    <s v="BRISTOL"/>
    <s v="RI"/>
    <n v="2809"/>
    <s v="BRISTOL, RI 02809"/>
    <d v="2024-07-23T00:00:00"/>
    <s v="-"/>
    <n v="6"/>
    <s v="-"/>
    <s v="-"/>
    <s v="-"/>
    <s v="-"/>
    <s v="-"/>
    <s v="THAWES.CPH_MAIL_LIST"/>
    <d v="2024-07-23T00:00:00"/>
    <s v="CPH"/>
    <n v="13906"/>
    <s v="Seamus S Sullivan"/>
  </r>
  <r>
    <n v="2024"/>
    <n v="32462"/>
    <n v="2055"/>
    <s v="Jacqueline Robin LLC"/>
    <s v="LIMITED LIABILITY CORPORATION"/>
    <s v="OWNER"/>
    <x v="264"/>
    <n v="-999"/>
    <s v="CPH"/>
    <n v="151885"/>
    <s v="NH2474BV"/>
    <s v="NA"/>
    <s v="NA"/>
    <s v="NA"/>
    <s v="NA"/>
    <n v="-999"/>
    <n v="-999"/>
    <n v="-999"/>
    <s v="UNNAMED SKIFF #2"/>
    <s v="JACQUELINE ROBIN LLC"/>
    <s v="158 SHATTUCK WAY"/>
    <s v="NEWINGTON"/>
    <s v="NH"/>
    <n v="3801"/>
    <s v="NEWINGTON, NH 03801"/>
    <d v="2024-07-23T00:00:00"/>
    <s v="-"/>
    <s v="-"/>
    <n v="8"/>
    <s v="-"/>
    <s v="-"/>
    <s v="-"/>
    <s v="-"/>
    <s v="THAWES.CPH_MAIL_LIST"/>
    <d v="2024-07-23T00:00:00"/>
    <s v="CPH"/>
    <n v="411"/>
    <s v="Jonathan S Shafmaster"/>
  </r>
  <r>
    <n v="2024"/>
    <n v="42762"/>
    <n v="42762"/>
    <s v="Amy P Shafmaster"/>
    <s v="SOLE PROPRIETORSHIP"/>
    <s v="OWNER"/>
    <x v="265"/>
    <n v="-999"/>
    <s v="CPH"/>
    <n v="151622"/>
    <s v="MS3437BM"/>
    <s v="NA"/>
    <s v="NA"/>
    <s v="NA"/>
    <s v="NA"/>
    <n v="-999"/>
    <n v="-999"/>
    <n v="-999"/>
    <s v="JANA MARIE SKIFF"/>
    <s v="AMY SHAFMASTER"/>
    <s v="158 SHATTUCK WAY"/>
    <s v="NEWINGTON"/>
    <s v="NH"/>
    <n v="3801"/>
    <s v="NEWINGTON, NH 03801"/>
    <d v="2024-07-23T00:00:00"/>
    <s v="-"/>
    <s v="-"/>
    <n v="9"/>
    <s v="-"/>
    <s v="-"/>
    <s v="-"/>
    <s v="-"/>
    <s v="THAWES.CPH_MAIL_LIST"/>
    <d v="2024-07-23T00:00:00"/>
    <s v="CPH"/>
    <n v="42834"/>
    <s v="Amy P Shafmaster"/>
  </r>
  <r>
    <n v="2024"/>
    <n v="32350"/>
    <n v="2371"/>
    <s v="Queens River Fisheries Inc"/>
    <s v="CORPORATION"/>
    <s v="OWNER"/>
    <x v="266"/>
    <n v="-999"/>
    <s v="CPH"/>
    <n v="240365"/>
    <n v="602926"/>
    <s v="NA"/>
    <s v="NA"/>
    <s v="NA"/>
    <s v="NA"/>
    <n v="-999"/>
    <n v="-999"/>
    <n v="-999"/>
    <s v="CRUSTACEAN (HR)"/>
    <s v="QUEEN'S RIVER FISHERIES INC"/>
    <s v="3 SHERWOOD DRIVE"/>
    <s v="STONINGTON"/>
    <s v="CT"/>
    <n v="6378"/>
    <s v="STONINGTON, CT 06378"/>
    <d v="2024-07-23T00:00:00"/>
    <s v="-"/>
    <n v="257"/>
    <s v="-"/>
    <s v="-"/>
    <s v="-"/>
    <s v="-"/>
    <s v="-"/>
    <s v="THAWES.CPH_MAIL_LIST"/>
    <d v="2024-07-23T00:00:00"/>
    <s v="CPH"/>
    <n v="2571"/>
    <s v="Robert C Smith Jr."/>
  </r>
  <r>
    <n v="2024"/>
    <n v="45928"/>
    <n v="45928"/>
    <s v="TM Lobstering LLC"/>
    <s v="LIMITED LIABILITY CORPORATION"/>
    <s v="OWNER"/>
    <x v="267"/>
    <n v="-999"/>
    <s v="CPH"/>
    <n v="153502"/>
    <s v="MS6022BR"/>
    <s v="NA"/>
    <s v="NA"/>
    <s v="NA"/>
    <s v="NA"/>
    <n v="-999"/>
    <n v="-999"/>
    <n v="-999"/>
    <s v="SARETTA SKIFF"/>
    <s v="TM LOBSTERING LLC"/>
    <s v="24 CENTRE STREET"/>
    <s v="NEW BEDFORD"/>
    <s v="MA"/>
    <n v="2740"/>
    <s v="NEW BEDFORD, MA 02740"/>
    <d v="2024-07-23T00:00:00"/>
    <s v="-"/>
    <s v="-"/>
    <n v="51"/>
    <s v="-"/>
    <s v="-"/>
    <s v="-"/>
    <s v="-"/>
    <s v="THAWES.CPH_MAIL_LIST"/>
    <d v="2024-07-23T00:00:00"/>
    <s v="CPH"/>
    <n v="46040"/>
    <s v="Stefanos Kasselakis"/>
  </r>
  <r>
    <n v="2024"/>
    <n v="38567"/>
    <n v="38567"/>
    <s v="FV GENESIS LLC"/>
    <s v="LIMITED LIABILITY CORPORATION"/>
    <s v="OWNER"/>
    <x v="268"/>
    <n v="102060"/>
    <s v="REPLACEMENT"/>
    <n v="152570"/>
    <s v="ME3618Z"/>
    <s v="FALMOUTH"/>
    <s v="ME"/>
    <s v="FALMOUTH"/>
    <s v="ME"/>
    <n v="23"/>
    <n v="1"/>
    <n v="100"/>
    <s v="SKIFF"/>
    <s v="FV GENESIS LLC"/>
    <s v="30 HARDING AVENUE"/>
    <s v="FALMOUTH"/>
    <s v="ME"/>
    <n v="4105"/>
    <s v="FALMOUTH, ME 04105"/>
    <d v="2023-04-13T00:00:00"/>
    <n v="800"/>
    <s v="-"/>
    <n v="334"/>
    <s v="-"/>
    <s v="-"/>
    <s v="-"/>
    <s v="-"/>
    <s v="PERMITS"/>
    <d v="2024-07-23T00:00:00"/>
    <s v="ACTIVE"/>
    <s v="40129, 51177"/>
    <s v="Joseph p Clancy III, Taylor Apollonio"/>
  </r>
  <r>
    <n v="2024"/>
    <n v="43940"/>
    <n v="43940"/>
    <s v="Jana Marie LLC"/>
    <s v="LIMITED LIABILITY CORPORATION"/>
    <s v="OWNER"/>
    <x v="269"/>
    <n v="105239"/>
    <s v="REPLACEMENT"/>
    <n v="310472"/>
    <n v="653408"/>
    <s v="NEWINGTON"/>
    <s v="NH"/>
    <s v="NEWINGTON"/>
    <s v="NH"/>
    <n v="60"/>
    <n v="45"/>
    <n v="460"/>
    <s v="JANA MARIE"/>
    <s v="JANA MARIE LLC"/>
    <s v="158 SHATTUCK WAY"/>
    <s v="NEWINGTON"/>
    <s v="NH"/>
    <n v="3801"/>
    <s v="NEWINGTON, NH 03801"/>
    <d v="2024-03-05T00:00:00"/>
    <s v="-"/>
    <s v="-"/>
    <n v="539"/>
    <s v="-"/>
    <s v="-"/>
    <s v="-"/>
    <s v="-"/>
    <s v="PERMITS"/>
    <d v="2024-07-23T00:00:00"/>
    <s v="ACTIVE"/>
    <n v="411"/>
    <s v="Jonathan S Shafmaster"/>
  </r>
  <r>
    <n v="2024"/>
    <n v="42675"/>
    <n v="42675"/>
    <s v="Hunter E Major"/>
    <s v="SOLE PROPRIETORSHIP"/>
    <s v="OWNER"/>
    <x v="270"/>
    <n v="-999"/>
    <s v="CPH"/>
    <n v="233383"/>
    <n v="1120001"/>
    <s v="NA"/>
    <s v="NA"/>
    <s v="NA"/>
    <s v="NA"/>
    <n v="-999"/>
    <n v="-999"/>
    <n v="-999"/>
    <s v="ILLUSION"/>
    <s v="HUNTER E MAJOR"/>
    <s v="22 HATHAWAY STREET"/>
    <s v="fairhaven"/>
    <s v="MA"/>
    <n v="2719"/>
    <s v="fairhaven, MA 02719"/>
    <d v="2024-07-23T00:00:00"/>
    <s v="-"/>
    <n v="262"/>
    <s v="-"/>
    <s v="-"/>
    <s v="-"/>
    <s v="-"/>
    <s v="-"/>
    <s v="THAWES.CPH_MAIL_LIST"/>
    <d v="2024-07-23T00:00:00"/>
    <s v="CPH"/>
    <n v="42738"/>
    <s v="Hunter E Major"/>
  </r>
  <r>
    <n v="2024"/>
    <n v="38569"/>
    <n v="38569"/>
    <s v="Hunter T Lees"/>
    <s v="SOLE PROPRIETORSHIP"/>
    <s v="OWNER"/>
    <x v="271"/>
    <n v="-999"/>
    <s v="CPH"/>
    <n v="233777"/>
    <n v="1235773"/>
    <s v="NA"/>
    <s v="NA"/>
    <s v="NA"/>
    <s v="NA"/>
    <n v="-999"/>
    <n v="-999"/>
    <n v="-999"/>
    <s v="VALKYRIE"/>
    <s v="HUNTER T LEES"/>
    <s v="37 BAY STREET, PO BOX 513"/>
    <s v="FAIRHAVEN"/>
    <s v="MA"/>
    <n v="2719"/>
    <s v="FAIRHAVEN, MA 02719"/>
    <d v="2024-07-23T00:00:00"/>
    <s v="-"/>
    <n v="393"/>
    <s v="-"/>
    <s v="-"/>
    <s v="-"/>
    <s v="-"/>
    <s v="-"/>
    <s v="THAWES.CPH_MAIL_LIST"/>
    <d v="2024-07-23T00:00:00"/>
    <s v="CPH"/>
    <n v="38461"/>
    <s v="Hunter T Lees"/>
  </r>
  <r>
    <n v="2024"/>
    <n v="35096"/>
    <n v="3838"/>
    <s v="Christopher J Stien"/>
    <s v="SOLE PROPRIETORSHIP"/>
    <s v="OWNER"/>
    <x v="272"/>
    <n v="55528"/>
    <s v="REPLACEMENT"/>
    <n v="221817"/>
    <n v="931927"/>
    <s v="MENEMSHA"/>
    <s v="MA"/>
    <s v="MENEMSHA"/>
    <s v="MA"/>
    <n v="31.9"/>
    <n v="8"/>
    <n v="250"/>
    <s v="MERLIN"/>
    <s v="CHRISTOPHER J STIEN"/>
    <s v="PO BOX 131"/>
    <s v="MENEMSHA"/>
    <s v="MA"/>
    <n v="2552"/>
    <s v="MENEMSHA, MA 02552"/>
    <d v="2024-02-21T00:00:00"/>
    <s v="-"/>
    <n v="374"/>
    <s v="-"/>
    <s v="-"/>
    <s v="-"/>
    <s v="-"/>
    <s v="-"/>
    <s v="PERMITS"/>
    <d v="2024-07-23T00:00:00"/>
    <s v="ACTIVE"/>
    <n v="9413"/>
    <s v="Christopher J Stien"/>
  </r>
  <r>
    <n v="2024"/>
    <n v="40324"/>
    <n v="40324"/>
    <s v="Fleet Management Group LLC"/>
    <s v="LIMITED LIABILITY CORPORATION"/>
    <s v="OWNER"/>
    <x v="273"/>
    <n v="41056"/>
    <s v="REPLACEMENT"/>
    <n v="330815"/>
    <n v="1106793"/>
    <s v="NEW BEDFORD"/>
    <s v="MA"/>
    <s v="NEW BEDFORD"/>
    <s v="MA"/>
    <n v="79.2"/>
    <n v="140"/>
    <n v="540"/>
    <s v="MISS ELLA"/>
    <s v="FLEET MANAGEMENT GROUP LLC"/>
    <s v="20 BLACKMER STREET"/>
    <s v="NEW BEDFORD"/>
    <s v="MA"/>
    <n v="2744"/>
    <s v="NEW BEDFORD, MA 02744"/>
    <d v="2024-01-18T00:00:00"/>
    <s v="-"/>
    <n v="104"/>
    <n v="1933"/>
    <s v="-"/>
    <s v="-"/>
    <s v="-"/>
    <s v="-"/>
    <s v="PERMITS"/>
    <d v="2024-07-23T00:00:00"/>
    <s v="ACTIVE"/>
    <n v="58"/>
    <s v="Lars Vinjerud II"/>
  </r>
  <r>
    <n v="2024"/>
    <n v="36589"/>
    <n v="2543"/>
    <s v="The Lobster Express Inc"/>
    <s v="CORPORATION"/>
    <s v="OWNER"/>
    <x v="274"/>
    <n v="-999"/>
    <s v="CPH"/>
    <n v="151452"/>
    <s v="RI4205W"/>
    <s v="NA"/>
    <s v="NA"/>
    <s v="NA"/>
    <s v="NA"/>
    <n v="-999"/>
    <n v="-999"/>
    <n v="-999"/>
    <s v="Ro-z-lu Iv"/>
    <s v="The Lobster Express Inc"/>
    <s v="14 Wood Avenue"/>
    <s v="Narragansett"/>
    <s v="RI"/>
    <n v="2882"/>
    <s v="Narragansett, RI 02882"/>
    <d v="2024-07-23T00:00:00"/>
    <s v="-"/>
    <n v="132"/>
    <s v="-"/>
    <s v="-"/>
    <s v="-"/>
    <s v="-"/>
    <s v="-"/>
    <s v="THAWES.CPH_MAIL_LIST"/>
    <d v="2024-07-23T00:00:00"/>
    <s v="CPH"/>
    <n v="4342"/>
    <s v="Richard Donald Dodson"/>
  </r>
  <r>
    <n v="2024"/>
    <n v="34822"/>
    <n v="4419"/>
    <s v="Everett H Poole"/>
    <s v="SOLE PROPRIETORSHIP"/>
    <s v="OWNER"/>
    <x v="275"/>
    <n v="94655"/>
    <s v="REPLACEMENT"/>
    <n v="151616"/>
    <s v="MS4061BB"/>
    <s v="CHILMARK"/>
    <s v="MA"/>
    <s v="CHILMARK"/>
    <s v="MA"/>
    <n v="18.3"/>
    <n v="2"/>
    <n v="50"/>
    <s v="HERSELF"/>
    <s v="EVERETT H POOLE"/>
    <s v="7 BUMBLE BEE HILL"/>
    <s v="CHILMARK"/>
    <s v="MA"/>
    <n v="2535"/>
    <s v="CHILMARK, MA 02535"/>
    <d v="2022-04-04T00:00:00"/>
    <s v="-"/>
    <n v="30"/>
    <s v="-"/>
    <s v="-"/>
    <s v="-"/>
    <s v="-"/>
    <s v="-"/>
    <s v="PERMITS"/>
    <d v="2024-07-23T00:00:00"/>
    <s v="ACTIVE"/>
    <n v="2218"/>
    <s v="Everett H Poole"/>
  </r>
  <r>
    <n v="2024"/>
    <n v="36833"/>
    <n v="18166"/>
    <s v="Christopher Paul Stowell"/>
    <s v="SOLE PROPRIETORSHIP"/>
    <s v="OWNER"/>
    <x v="276"/>
    <n v="-999"/>
    <s v="CPH"/>
    <n v="151452"/>
    <s v="RI4205W"/>
    <s v="NA"/>
    <s v="NA"/>
    <s v="NA"/>
    <s v="NA"/>
    <n v="-999"/>
    <n v="-999"/>
    <n v="-999"/>
    <s v="DUSKY SKIFF"/>
    <s v="CHRISTOPHER P STOWELL"/>
    <s v="370 OLD WESTPORT ROAD"/>
    <s v="DARTMOUTH"/>
    <s v="MA"/>
    <n v="2747"/>
    <s v="DARTMOUTH, MA 02747"/>
    <d v="2024-07-23T00:00:00"/>
    <s v="-"/>
    <n v="2"/>
    <s v="-"/>
    <s v="-"/>
    <s v="-"/>
    <s v="-"/>
    <s v="-"/>
    <s v="THAWES.CPH_MAIL_LIST"/>
    <d v="2024-07-23T00:00:00"/>
    <s v="CPH"/>
    <n v="6756"/>
    <s v="Christopher Paul Stowell"/>
  </r>
  <r>
    <n v="2024"/>
    <n v="30900"/>
    <n v="1933"/>
    <s v="F/V Jeanne Marie Ltd"/>
    <s v="CORPORATION"/>
    <s v="OWNER"/>
    <x v="277"/>
    <n v="89726"/>
    <s v="REPLACEMENT"/>
    <n v="151154"/>
    <s v="RI4292V"/>
    <s v="BLOCK ISLAND"/>
    <s v="RI"/>
    <s v="BLOCK ISLAND"/>
    <s v="RI"/>
    <n v="19"/>
    <n v="5"/>
    <n v="60"/>
    <s v="JEANNIE"/>
    <s v="F/V JEANNE MARIE LTD"/>
    <s v="PO BOX 751"/>
    <s v="BLOCK ISLAND"/>
    <s v="RI"/>
    <n v="2807"/>
    <s v="BLOCK ISLAND, RI 02807"/>
    <d v="2024-03-25T00:00:00"/>
    <s v="-"/>
    <n v="369"/>
    <s v="-"/>
    <s v="-"/>
    <s v="-"/>
    <s v="-"/>
    <s v="-"/>
    <s v="PERMITS"/>
    <d v="2024-07-23T00:00:00"/>
    <s v="ACTIVE"/>
    <s v="6432, 6434"/>
    <s v="Joseph A Fallon, Rachele M Fallon"/>
  </r>
  <r>
    <n v="2024"/>
    <n v="52862"/>
    <n v="52862"/>
    <s v="Benthic Harvester LLC"/>
    <s v="LIMITED LIABILITY CORPORATION"/>
    <s v="OWNER"/>
    <x v="278"/>
    <n v="106229"/>
    <s v="REPLACEMENT"/>
    <n v="410639"/>
    <n v="538431"/>
    <s v="NARRAGANSETT"/>
    <s v="RI"/>
    <s v="NARRAGANSETT"/>
    <s v="RI"/>
    <n v="93.6"/>
    <n v="198"/>
    <n v="650"/>
    <s v="BENTHIC HARVESTER"/>
    <s v="BENTHIC HARVESTER LLC"/>
    <s v="132 HERMAN MELVILLE BOULEVARD"/>
    <s v="NEW BEDFORD"/>
    <s v="MA"/>
    <n v="2470"/>
    <s v="NEW BEDFORD, MA 02470"/>
    <d v="2024-01-19T00:00:00"/>
    <s v="-"/>
    <s v="-"/>
    <n v="801"/>
    <s v="-"/>
    <s v="-"/>
    <s v="-"/>
    <s v="-"/>
    <s v="PERMITS"/>
    <d v="2024-07-23T00:00:00"/>
    <s v="ACTIVE"/>
    <n v="1532"/>
    <s v="Jonathan F Williams"/>
  </r>
  <r>
    <n v="2024"/>
    <n v="36429"/>
    <n v="16014"/>
    <s v="Gary S Mataronas Jr"/>
    <s v="SOLE PROPRIETORSHIP"/>
    <s v="OWNER"/>
    <x v="279"/>
    <n v="-999"/>
    <s v="CPH"/>
    <n v="151699"/>
    <s v="RI9875W"/>
    <s v="NA"/>
    <s v="NA"/>
    <s v="NA"/>
    <s v="NA"/>
    <n v="-999"/>
    <n v="-999"/>
    <n v="-999"/>
    <s v="Night Prowler"/>
    <s v="Gary S Mataronas Jr"/>
    <s v="23 California Road"/>
    <s v="Little Compton"/>
    <s v="RI"/>
    <n v="2837"/>
    <s v="Little Compton, RI 02837"/>
    <d v="2024-07-23T00:00:00"/>
    <n v="800"/>
    <s v="-"/>
    <n v="267"/>
    <s v="-"/>
    <s v="-"/>
    <s v="-"/>
    <s v="-"/>
    <s v="THAWES.CPH_MAIL_LIST"/>
    <d v="2024-07-23T00:00:00"/>
    <s v="CPH"/>
    <n v="13415"/>
    <s v="Gary S Mataronas Jr."/>
  </r>
  <r>
    <n v="2024"/>
    <n v="34784"/>
    <n v="3621"/>
    <s v="Evelyn, Victor, And David Demski Partners"/>
    <s v="GENERAL PARTNERSHIP"/>
    <s v="OWNER"/>
    <x v="280"/>
    <n v="24036"/>
    <s v="REPLACEMENT"/>
    <n v="233286"/>
    <n v="1090831"/>
    <s v="MATTAPOISETT"/>
    <s v="MA"/>
    <s v="FAIRHAVEN"/>
    <s v="MA"/>
    <n v="35"/>
    <n v="18"/>
    <n v="350"/>
    <s v="ROUNDABOUT"/>
    <s v="DAVID N DEMSKI"/>
    <s v="3 EDDY ROAD"/>
    <s v="MATTAPOISETT"/>
    <s v="MA"/>
    <n v="2739"/>
    <s v="MATTAPOISETT, MA 02739"/>
    <d v="2024-04-19T00:00:00"/>
    <s v="-"/>
    <n v="514"/>
    <s v="-"/>
    <s v="-"/>
    <s v="-"/>
    <s v="-"/>
    <s v="-"/>
    <s v="PERMITS"/>
    <d v="2024-07-23T00:00:00"/>
    <s v="ACTIVE"/>
    <s v="11022, 11024, 11026"/>
    <s v="David N Demski, Evelyn J Demski, Victor E Demski"/>
  </r>
  <r>
    <n v="2024"/>
    <n v="47301"/>
    <n v="47301"/>
    <s v="John E Curzake III"/>
    <s v="SOLE PROPRIETORSHIP"/>
    <s v="OWNER"/>
    <x v="281"/>
    <n v="104718"/>
    <s v="REPLACEMENT"/>
    <n v="153205"/>
    <s v="RI4808C"/>
    <s v="SOUTH KINGSTOWN"/>
    <s v="RI"/>
    <s v="NARRAGANSETT"/>
    <s v="RI"/>
    <n v="25"/>
    <n v="1"/>
    <n v="197"/>
    <s v="SEA KINDE"/>
    <s v="JOHN E CURZAKE III"/>
    <s v="298 MOONSTONE BEACH ROAD"/>
    <s v="SOUTH KINGSTOWN"/>
    <s v="RI"/>
    <n v="2879"/>
    <s v="SOUTH KINGSTOWN, RI 02879"/>
    <d v="2024-03-18T00:00:00"/>
    <s v="-"/>
    <n v="226"/>
    <s v="-"/>
    <s v="-"/>
    <s v="-"/>
    <s v="-"/>
    <s v="-"/>
    <s v="PERMITS"/>
    <d v="2024-07-23T00:00:00"/>
    <s v="ACTIVE"/>
    <n v="47300"/>
    <s v="John E Curzake III"/>
  </r>
  <r>
    <n v="2024"/>
    <n v="30035"/>
    <n v="10783"/>
    <s v="Sean M Leach"/>
    <s v="SOLE PROPRIETORSHIP"/>
    <s v="OWNER"/>
    <x v="282"/>
    <n v="-999"/>
    <s v="CPH"/>
    <n v="151524"/>
    <s v="MS0517SL"/>
    <s v="NA"/>
    <s v="NA"/>
    <s v="NA"/>
    <s v="NA"/>
    <n v="-999"/>
    <n v="-999"/>
    <n v="-999"/>
    <s v="2002 HOMEMADE"/>
    <s v="SEAN M LEACH"/>
    <s v="879 ORLEANS ROAD"/>
    <s v="HARWICH"/>
    <s v="MA"/>
    <n v="2645"/>
    <s v="HARWICH, MA 02645"/>
    <d v="2024-07-23T00:00:00"/>
    <s v="-"/>
    <n v="45"/>
    <s v="-"/>
    <s v="-"/>
    <s v="-"/>
    <s v="-"/>
    <s v="-"/>
    <s v="THAWES.CPH_MAIL_LIST"/>
    <d v="2024-07-23T00:00:00"/>
    <s v="CPH"/>
    <n v="1689"/>
    <s v="Sean M Leach"/>
  </r>
  <r>
    <n v="2024"/>
    <n v="40332"/>
    <n v="40332"/>
    <s v="MJT Fisheries Inc"/>
    <s v="CORPORATION"/>
    <s v="OWNER"/>
    <x v="283"/>
    <n v="108411"/>
    <s v="REPLACEMENT"/>
    <n v="250307"/>
    <n v="573983"/>
    <s v="NEW BEDFORD"/>
    <s v="MA"/>
    <s v="NEW BEDFORD"/>
    <s v="MA"/>
    <n v="45"/>
    <n v="37"/>
    <n v="250"/>
    <s v="REBECCA ANN NAOMI"/>
    <s v="MJT FISHERIES INC"/>
    <s v="61 PIERCE STREET"/>
    <s v="ROCHESTER"/>
    <s v="MA"/>
    <n v="2770"/>
    <s v="ROCHESTER, MA 02770"/>
    <d v="2024-07-03T00:00:00"/>
    <n v="800"/>
    <n v="292"/>
    <s v="-"/>
    <s v="-"/>
    <s v="-"/>
    <s v="-"/>
    <s v="-"/>
    <s v="PERMITS"/>
    <d v="2024-07-23T00:00:00"/>
    <s v="ACTIVE"/>
    <s v="1016, 39665"/>
    <s v="Kenneth W Schneider, Tabitha M Schneider"/>
  </r>
  <r>
    <n v="2024"/>
    <n v="55177"/>
    <n v="55177"/>
    <s v="Hard Labor Lobster Company Inc"/>
    <s v="CORPORATION"/>
    <s v="OWNER"/>
    <x v="284"/>
    <n v="106602"/>
    <s v="REPLACEMENT"/>
    <n v="151500"/>
    <s v="MS8450BT"/>
    <s v="WESTPORT"/>
    <s v="MA"/>
    <s v="WESTPORT"/>
    <s v="MA"/>
    <n v="44"/>
    <n v="26.8"/>
    <n v="315"/>
    <s v="HARD LABOR"/>
    <s v="HARD LABOR LOBSTER CO INC"/>
    <s v="439 DRIFT ROAD"/>
    <s v="WESTPORT"/>
    <s v="MA"/>
    <n v="2790"/>
    <s v="WESTPORT, MA 02790"/>
    <d v="2024-05-02T00:00:00"/>
    <s v="-"/>
    <n v="718"/>
    <s v="-"/>
    <s v="-"/>
    <s v="-"/>
    <s v="-"/>
    <s v="-"/>
    <s v="PERMITS"/>
    <d v="2024-07-23T00:00:00"/>
    <s v="ACTIVE"/>
    <n v="55408"/>
    <s v="Benjamin Leuvelink"/>
  </r>
  <r>
    <n v="2024"/>
    <n v="36429"/>
    <n v="16014"/>
    <s v="Gary S Mataronas Jr"/>
    <s v="SOLE PROPRIETORSHIP"/>
    <s v="OWNER"/>
    <x v="285"/>
    <n v="-999"/>
    <s v="CPH"/>
    <n v="149916"/>
    <n v="1179571"/>
    <s v="NA"/>
    <s v="NA"/>
    <s v="NA"/>
    <s v="NA"/>
    <n v="-999"/>
    <n v="-999"/>
    <n v="-999"/>
    <s v="TERMINATOR"/>
    <s v="GARY S MATARONAS JR"/>
    <s v="23 CALIFORNIA ROAD"/>
    <s v="LITTLE COMPTON"/>
    <s v="RI"/>
    <n v="2837"/>
    <s v="LITTLE COMPTON, RI 02837"/>
    <d v="2024-07-23T00:00:00"/>
    <s v="-"/>
    <n v="367"/>
    <s v="-"/>
    <s v="-"/>
    <s v="-"/>
    <s v="-"/>
    <s v="-"/>
    <s v="THAWES.CPH_MAIL_LIST"/>
    <d v="2024-07-23T00:00:00"/>
    <s v="CPH"/>
    <n v="13415"/>
    <s v="Gary S Mataronas Jr."/>
  </r>
  <r>
    <n v="2024"/>
    <n v="33019"/>
    <n v="9686"/>
    <s v="Jeffery J Murray"/>
    <s v="SOLE PROPRIETORSHIP"/>
    <s v="OWNER"/>
    <x v="286"/>
    <n v="100730"/>
    <s v="REPLACEMENT"/>
    <n v="152467"/>
    <s v="MS4674BJ"/>
    <s v="NEW BEDFORD"/>
    <s v="MA"/>
    <s v="NEW BEDFORD"/>
    <s v="MA"/>
    <n v="49.11"/>
    <n v="52"/>
    <n v="455"/>
    <s v="FISHIN ADDICTION"/>
    <s v="JEFFERY J MURRAY"/>
    <s v="114 MACARTHUR DRIVE"/>
    <s v="NEW BEDFORD"/>
    <s v="MA"/>
    <n v="2740"/>
    <s v="NEW BEDFORD, MA 02740"/>
    <d v="2024-04-22T00:00:00"/>
    <s v="-"/>
    <n v="185"/>
    <n v="1654"/>
    <n v="1100"/>
    <s v="-"/>
    <s v="-"/>
    <s v="-"/>
    <s v="PERMITS"/>
    <d v="2024-07-23T00:00:00"/>
    <s v="ACTIVE"/>
    <n v="9211"/>
    <s v="Jeffery J Murray"/>
  </r>
  <r>
    <n v="2024"/>
    <n v="34927"/>
    <n v="4145"/>
    <s v="David R Mallowes"/>
    <s v="SOLE PROPRIETORSHIP"/>
    <s v="OWNER"/>
    <x v="287"/>
    <n v="103808"/>
    <s v="REPLACEMENT"/>
    <n v="233827"/>
    <n v="1252161"/>
    <s v="CHATHAM"/>
    <s v="MA"/>
    <s v="CHATHAM"/>
    <s v="MA"/>
    <n v="41"/>
    <n v="17"/>
    <n v="700"/>
    <s v="HAKUNA MATATA"/>
    <s v="DAVID R MALLOWES"/>
    <s v="19 OCEANVIEW TERRACE"/>
    <s v="CHATHAM"/>
    <s v="MA"/>
    <n v="2633"/>
    <s v="CHATHAM, MA 02633"/>
    <d v="2024-05-07T00:00:00"/>
    <s v="-"/>
    <s v="-"/>
    <s v="-"/>
    <s v="-"/>
    <s v="-"/>
    <s v="-"/>
    <n v="800"/>
    <s v="PERMITS"/>
    <d v="2024-07-23T00:00:00"/>
    <s v="ACTIVE"/>
    <n v="7953"/>
    <s v="David R Mallowes"/>
  </r>
  <r>
    <n v="2024"/>
    <n v="33591"/>
    <n v="7987"/>
    <s v="Paul C Mcdonald"/>
    <s v="SOLE PROPRIETORSHIP"/>
    <s v="OWNER"/>
    <x v="288"/>
    <n v="53978"/>
    <s v="REPLACEMENT"/>
    <n v="223644"/>
    <n v="1170570"/>
    <s v="MENEMSHA"/>
    <s v="MA"/>
    <s v="MENEMSHA"/>
    <s v="MA"/>
    <n v="34"/>
    <n v="13"/>
    <n v="490"/>
    <s v="SHEARWATER"/>
    <s v="PAUL C MCDONALD"/>
    <s v="PO BOX 1876"/>
    <s v="VINEYARD HAVEN"/>
    <s v="MA"/>
    <n v="2568"/>
    <s v="VINEYARD HAVEN, MA 02568"/>
    <d v="2024-05-07T00:00:00"/>
    <s v="-"/>
    <n v="502"/>
    <s v="-"/>
    <s v="-"/>
    <s v="-"/>
    <s v="-"/>
    <s v="-"/>
    <s v="PERMITS"/>
    <d v="2024-07-23T00:00:00"/>
    <s v="ACTIVE"/>
    <n v="9535"/>
    <s v="Paul C Mcdonald"/>
  </r>
  <r>
    <n v="2024"/>
    <n v="32873"/>
    <n v="4497"/>
    <s v="Fred Edwin Emery"/>
    <s v="SOLE PROPRIETORSHIP"/>
    <s v="OWNER"/>
    <x v="289"/>
    <n v="88754"/>
    <s v="REPLACEMENT"/>
    <n v="116792"/>
    <s v="CT1004AY"/>
    <s v="LEDYARD"/>
    <s v="CT"/>
    <s v="STONINGTON"/>
    <s v="CT"/>
    <n v="36"/>
    <n v="10"/>
    <n v="250"/>
    <s v="SARAH JEAN"/>
    <s v="FRED E EMERY"/>
    <s v="903 COLONEL LEDYARD HIGHWAY"/>
    <s v="LEDYARD"/>
    <s v="CT"/>
    <n v="6339"/>
    <s v="LEDYARD, CT 06339"/>
    <d v="2023-06-01T00:00:00"/>
    <s v="-"/>
    <n v="466"/>
    <s v="-"/>
    <n v="800"/>
    <s v="-"/>
    <s v="-"/>
    <s v="-"/>
    <s v="PERMITS"/>
    <d v="2024-07-23T00:00:00"/>
    <s v="ACTIVE"/>
    <n v="2216"/>
    <s v="Fred  E Emery"/>
  </r>
  <r>
    <n v="2024"/>
    <n v="31424"/>
    <n v="1783"/>
    <s v="E &amp; E Bottom Line Inc"/>
    <s v="CORPORATION"/>
    <s v="OWNER"/>
    <x v="290"/>
    <n v="54533"/>
    <s v="REPLACEMENT"/>
    <n v="233672"/>
    <n v="1199055"/>
    <s v="WESTPORT"/>
    <s v="MA"/>
    <s v="WESTPORT"/>
    <s v="MA"/>
    <n v="36.700000000000003"/>
    <n v="17"/>
    <n v="375"/>
    <s v="GOOSE"/>
    <s v="E &amp; E BOTTOM LINE INC"/>
    <s v="898 DRIFT ROAD"/>
    <s v="WESTPORT"/>
    <s v="MA"/>
    <n v="2790"/>
    <s v="WESTPORT, MA 02790"/>
    <d v="2024-05-03T00:00:00"/>
    <s v="-"/>
    <n v="404"/>
    <s v="-"/>
    <s v="-"/>
    <s v="-"/>
    <s v="-"/>
    <s v="-"/>
    <s v="PERMITS"/>
    <d v="2024-07-23T00:00:00"/>
    <s v="ACTIVE"/>
    <s v="46680, 6472"/>
    <s v="Michael R Emond, Roger Lucien Emond"/>
  </r>
  <r>
    <n v="2024"/>
    <n v="34864"/>
    <n v="6862"/>
    <s v="James E Dawson"/>
    <s v="SOLE PROPRIETORSHIP"/>
    <s v="OWNER"/>
    <x v="291"/>
    <n v="99699"/>
    <s v="REPLACEMENT"/>
    <n v="151140"/>
    <s v="VA8559BS"/>
    <s v="CHINCOTEAGUE"/>
    <s v="VA"/>
    <s v="CHINCOTEAGUE"/>
    <s v="VA"/>
    <n v="28"/>
    <n v="6"/>
    <n v="500"/>
    <s v="SALACIA"/>
    <s v="JAMES E DAWSON"/>
    <s v="3008 RIDGE ROAD"/>
    <s v="CHINCOTEAGUE"/>
    <s v="VA"/>
    <n v="23336"/>
    <s v="CHINCOTEAGUE, VA 23336"/>
    <d v="2024-01-18T00:00:00"/>
    <s v="-"/>
    <n v="1"/>
    <s v="-"/>
    <s v="-"/>
    <s v="-"/>
    <s v="-"/>
    <s v="-"/>
    <s v="PERMITS"/>
    <d v="2024-07-23T00:00:00"/>
    <s v="ACTIVE"/>
    <n v="6857"/>
    <s v="James E Dawson"/>
  </r>
  <r>
    <n v="2024"/>
    <n v="35179"/>
    <n v="4103"/>
    <s v="David E Magee"/>
    <s v="SOLE PROPRIETORSHIP"/>
    <s v="OWNER"/>
    <x v="292"/>
    <n v="102598"/>
    <s v="REPLACEMENT"/>
    <n v="152638"/>
    <s v="MS8868BK"/>
    <s v="MATTAPOISETT"/>
    <s v="MA"/>
    <s v="MATTAPOISETT"/>
    <s v="MA"/>
    <n v="42.5"/>
    <n v="14"/>
    <n v="330"/>
    <s v="MISS MOLLY"/>
    <s v="DAVID E MAGEE"/>
    <s v="3 OLD BRANDT ISLAND ROAD"/>
    <s v="MATTAPOISETT"/>
    <s v="MA"/>
    <n v="2739"/>
    <s v="MATTAPOISETT, MA 02739"/>
    <d v="2024-03-01T00:00:00"/>
    <s v="-"/>
    <n v="799"/>
    <s v="-"/>
    <s v="-"/>
    <s v="-"/>
    <s v="-"/>
    <s v="-"/>
    <s v="PERMITS"/>
    <d v="2024-07-23T00:00:00"/>
    <s v="ACTIVE"/>
    <n v="7945"/>
    <s v="David E Magee"/>
  </r>
  <r>
    <n v="2024"/>
    <n v="49542"/>
    <n v="49542"/>
    <s v="Matthew J Maderia"/>
    <s v="SOLE PROPRIETORSHIP"/>
    <s v="OWNER"/>
    <x v="293"/>
    <n v="105732"/>
    <s v="REPLACEMENT"/>
    <n v="214124"/>
    <n v="930600"/>
    <s v="STONINGTON"/>
    <s v="CT"/>
    <s v="STONINGTON"/>
    <s v="CT"/>
    <n v="32.299999999999997"/>
    <n v="10"/>
    <n v="300"/>
    <s v="MARTHA ELIZABETH"/>
    <s v="MATTHEW J MADERIA"/>
    <s v="36 PELLEGRINO ROAD"/>
    <s v="STONINGTON"/>
    <s v="CT"/>
    <n v="6937"/>
    <s v="STONINGTON, CT 06937"/>
    <d v="2024-04-18T00:00:00"/>
    <n v="800"/>
    <n v="466"/>
    <s v="-"/>
    <s v="-"/>
    <s v="-"/>
    <s v="-"/>
    <s v="-"/>
    <s v="PERMITS"/>
    <d v="2024-07-23T00:00:00"/>
    <s v="ACTIVE"/>
    <n v="49551"/>
    <s v="Matthew J Maderia"/>
  </r>
  <r>
    <n v="2024"/>
    <n v="30616"/>
    <n v="11228"/>
    <s v="Frank And Diane S Morelli Partnership"/>
    <s v="GENERAL PARTNERSHIP"/>
    <s v="OWNER"/>
    <x v="294"/>
    <n v="105208"/>
    <s v="REPLACEMENT"/>
    <n v="215117"/>
    <n v="1108769"/>
    <s v="SHINNECOCK"/>
    <s v="NY"/>
    <s v="SHINNECOCK"/>
    <s v="NY"/>
    <n v="28.4"/>
    <n v="6"/>
    <n v="315"/>
    <s v="MOONLIGHTER"/>
    <s v="FRANK MORELLI"/>
    <s v="7 STALLER BOULEVARD"/>
    <s v="HAMPTON BAYS"/>
    <s v="NY"/>
    <n v="11946"/>
    <s v="HAMPTON BAYS, NY 11946"/>
    <d v="2024-01-18T00:00:00"/>
    <s v="-"/>
    <n v="5"/>
    <s v="-"/>
    <s v="-"/>
    <s v="-"/>
    <s v="-"/>
    <s v="-"/>
    <s v="PERMITS"/>
    <d v="2024-07-23T00:00:00"/>
    <s v="ACTIVE"/>
    <s v="10220, 10222"/>
    <s v="Diane S Morelli, Frank Morelli"/>
  </r>
  <r>
    <n v="2024"/>
    <n v="38932"/>
    <n v="38932"/>
    <s v="Bryce Avrey Briggs"/>
    <s v="SOLE PROPRIETORSHIP"/>
    <s v="OWNER"/>
    <x v="295"/>
    <n v="105583"/>
    <s v="REPLACEMENT"/>
    <n v="118283"/>
    <s v="RI0935K"/>
    <s v="POINT JUDITH"/>
    <s v="RI"/>
    <s v="POINT JUDITH"/>
    <s v="RI"/>
    <n v="27"/>
    <n v="2"/>
    <n v="165"/>
    <s v="BARBARA B"/>
    <s v="BRYCE A BRIGGS"/>
    <s v="673 LAFAYETTE ROAD"/>
    <s v="NORTH KINGSTOWN"/>
    <s v="RI"/>
    <n v="2852"/>
    <s v="NORTH KINGSTOWN, RI 02852"/>
    <d v="2024-04-18T00:00:00"/>
    <n v="800"/>
    <n v="466"/>
    <s v="-"/>
    <s v="-"/>
    <s v="-"/>
    <s v="-"/>
    <s v="-"/>
    <s v="PERMITS"/>
    <d v="2024-07-23T00:00:00"/>
    <s v="ACTIVE"/>
    <n v="38622"/>
    <s v="Bryce Avrey Brigg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00" firstHeaderRow="1" firstDataRow="1" firstDataCol="1"/>
  <pivotFields count="38">
    <pivotField showAll="0"/>
    <pivotField showAll="0"/>
    <pivotField showAll="0"/>
    <pivotField showAll="0"/>
    <pivotField showAll="0"/>
    <pivotField showAll="0"/>
    <pivotField axis="axisRow" showAll="0">
      <items count="2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5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numFmtId="14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</pivotFields>
  <rowFields count="1">
    <field x="6"/>
  </rowFields>
  <rowItems count="2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 t="grand">
      <x/>
    </i>
  </rowItems>
  <colItems count="1">
    <i/>
  </colItems>
  <dataFields count="1">
    <dataField name="Sum of A3_CURRENT_FY" fld="28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300" firstHeaderRow="0" firstDataRow="1" firstDataCol="1"/>
  <pivotFields count="38">
    <pivotField showAll="0"/>
    <pivotField showAll="0"/>
    <pivotField showAll="0"/>
    <pivotField showAll="0"/>
    <pivotField showAll="0"/>
    <pivotField showAll="0"/>
    <pivotField axis="axisRow" showAll="0" sortType="ascending">
      <items count="2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numFmtId="14" showAll="0"/>
    <pivotField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numFmtId="14" showAll="0"/>
    <pivotField showAll="0"/>
    <pivotField showAll="0"/>
    <pivotField showAll="0"/>
  </pivotFields>
  <rowFields count="1">
    <field x="6"/>
  </rowFields>
  <rowItems count="2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A2_CURRENT_FY" fld="27" subtotal="max" baseField="6" baseItem="77"/>
    <dataField name="Max of A3_CURRENT_FY" fld="28" subtotal="max" baseField="6" baseItem="153"/>
    <dataField name="Max of AOC_CURRENT_FY" fld="32" subtotal="max" baseField="6" baseItem="23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2:AK294" totalsRowShown="0" headerRowDxfId="39" dataDxfId="38">
  <autoFilter ref="A2:AK294"/>
  <tableColumns count="37">
    <tableColumn id="2" name="CLIENT_ID" dataDxfId="37"/>
    <tableColumn id="3" name="BUSINESS_ID" dataDxfId="36"/>
    <tableColumn id="4" name="BUSINESS_NAME" dataDxfId="35"/>
    <tableColumn id="5" name="BUSINESS_STRUCTURE" dataDxfId="34"/>
    <tableColumn id="6" name="CLIENT_ID2_RELATION" dataDxfId="33"/>
    <tableColumn id="7" name="RIGHT_ID" dataDxfId="32"/>
    <tableColumn id="8" name="AUTH_ID" dataDxfId="31"/>
    <tableColumn id="9" name="AUTH_TYPE" dataDxfId="30"/>
    <tableColumn id="10" name="VP_NUM" dataDxfId="29"/>
    <tableColumn id="11" name="HULL" dataDxfId="28"/>
    <tableColumn id="12" name="HPORT" dataDxfId="27"/>
    <tableColumn id="13" name="HPST" dataDxfId="26"/>
    <tableColumn id="14" name="PPORT" dataDxfId="25"/>
    <tableColumn id="15" name="PPST" dataDxfId="24"/>
    <tableColumn id="16" name="LEN" dataDxfId="23"/>
    <tableColumn id="17" name="GTONS" dataDxfId="22"/>
    <tableColumn id="18" name="VHP" dataDxfId="21"/>
    <tableColumn id="19" name="VES_NAME" dataDxfId="20"/>
    <tableColumn id="20" name="NAME_ON_PERMIT" dataDxfId="19"/>
    <tableColumn id="21" name="STREET" dataDxfId="18"/>
    <tableColumn id="22" name="CITY" dataDxfId="17"/>
    <tableColumn id="23" name="STATE" dataDxfId="16"/>
    <tableColumn id="24" name="ZIP" dataDxfId="15"/>
    <tableColumn id="25" name="CITY_ST_ZIP" dataDxfId="14"/>
    <tableColumn id="26" name="ADDRESS_DATE" dataDxfId="13"/>
    <tableColumn id="27" name="A1_2025" dataDxfId="12"/>
    <tableColumn id="28" name="A2_2025" dataDxfId="11"/>
    <tableColumn id="29" name="A3_2025" dataDxfId="10"/>
    <tableColumn id="30" name="A4_2025" dataDxfId="9"/>
    <tableColumn id="31" name="A5_2025" dataDxfId="8"/>
    <tableColumn id="32" name="A6_2025" dataDxfId="7"/>
    <tableColumn id="33" name="AOC_2025" dataDxfId="6"/>
    <tableColumn id="34" name="DATA_SOURCE" dataDxfId="5"/>
    <tableColumn id="35" name="DATE_RUN" dataDxfId="4"/>
    <tableColumn id="36" name="STATUS" dataDxfId="3"/>
    <tableColumn id="37" name="PIDS" dataDxfId="2"/>
    <tableColumn id="38" name="PEOPL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O298"/>
  <sheetViews>
    <sheetView tabSelected="1" workbookViewId="0">
      <pane ySplit="2" topLeftCell="A3" activePane="bottomLeft" state="frozen"/>
      <selection pane="bottomLeft" sqref="A1:AF1"/>
    </sheetView>
  </sheetViews>
  <sheetFormatPr defaultColWidth="8.77734375" defaultRowHeight="14.4" x14ac:dyDescent="0.3"/>
  <cols>
    <col min="1" max="1" width="9.6640625" style="18" hidden="1" customWidth="1"/>
    <col min="2" max="5" width="0" style="18" hidden="1" customWidth="1"/>
    <col min="6" max="6" width="10.77734375" style="18" customWidth="1"/>
    <col min="7" max="8" width="0" style="18" hidden="1" customWidth="1"/>
    <col min="9" max="9" width="10.6640625" style="18" customWidth="1"/>
    <col min="10" max="10" width="10.44140625" style="19" bestFit="1" customWidth="1"/>
    <col min="11" max="11" width="18.44140625" style="18" hidden="1" customWidth="1"/>
    <col min="12" max="12" width="5.109375" style="18" hidden="1" customWidth="1"/>
    <col min="13" max="13" width="18.44140625" style="18" hidden="1" customWidth="1"/>
    <col min="14" max="14" width="4.88671875" style="18" hidden="1" customWidth="1"/>
    <col min="15" max="15" width="6" style="18" hidden="1" customWidth="1"/>
    <col min="16" max="16" width="6.77734375" style="18" hidden="1" customWidth="1"/>
    <col min="17" max="17" width="5" style="18" hidden="1" customWidth="1"/>
    <col min="18" max="18" width="20.77734375" style="18" bestFit="1" customWidth="1"/>
    <col min="19" max="19" width="39.5546875" style="18" bestFit="1" customWidth="1"/>
    <col min="20" max="20" width="36.6640625" style="18" hidden="1" customWidth="1"/>
    <col min="21" max="21" width="18.6640625" style="18" hidden="1" customWidth="1"/>
    <col min="22" max="22" width="0" style="18" hidden="1" customWidth="1"/>
    <col min="23" max="23" width="9.21875" style="18" hidden="1" customWidth="1"/>
    <col min="24" max="24" width="31.33203125" style="18" bestFit="1" customWidth="1"/>
    <col min="25" max="25" width="13.88671875" style="18" hidden="1" customWidth="1"/>
    <col min="26" max="29" width="15.109375" style="18" bestFit="1" customWidth="1"/>
    <col min="30" max="30" width="15.109375" style="19" bestFit="1" customWidth="1"/>
    <col min="31" max="31" width="10.109375" style="18" customWidth="1"/>
    <col min="32" max="32" width="11.5546875" style="18" customWidth="1"/>
    <col min="33" max="33" width="16.21875" style="18" hidden="1" customWidth="1"/>
    <col min="34" max="34" width="9.44140625" style="18" hidden="1" customWidth="1"/>
    <col min="35" max="36" width="0" style="18" hidden="1" customWidth="1"/>
    <col min="37" max="37" width="22" style="18" hidden="1" customWidth="1"/>
    <col min="38" max="48" width="8.77734375" style="18"/>
    <col min="49" max="49" width="8.77734375" style="19"/>
    <col min="50" max="68" width="8.77734375" style="18"/>
    <col min="69" max="69" width="8.77734375" style="19"/>
    <col min="70" max="88" width="8.77734375" style="18"/>
    <col min="89" max="89" width="8.77734375" style="19"/>
    <col min="90" max="108" width="8.77734375" style="18"/>
    <col min="109" max="109" width="8.77734375" style="19"/>
    <col min="110" max="128" width="8.77734375" style="18"/>
    <col min="129" max="129" width="8.77734375" style="19"/>
    <col min="130" max="148" width="8.77734375" style="18"/>
    <col min="149" max="149" width="8.77734375" style="19"/>
    <col min="150" max="168" width="8.77734375" style="18"/>
    <col min="169" max="169" width="8.77734375" style="19"/>
    <col min="170" max="188" width="8.77734375" style="18"/>
    <col min="189" max="189" width="8.77734375" style="19"/>
    <col min="190" max="208" width="8.77734375" style="18"/>
    <col min="209" max="209" width="8.77734375" style="19"/>
    <col min="210" max="228" width="8.77734375" style="18"/>
    <col min="229" max="229" width="8.77734375" style="19"/>
    <col min="230" max="248" width="8.77734375" style="18"/>
    <col min="249" max="249" width="8.77734375" style="19"/>
    <col min="250" max="268" width="8.77734375" style="18"/>
    <col min="269" max="269" width="8.77734375" style="19"/>
    <col min="270" max="288" width="8.77734375" style="18"/>
    <col min="289" max="289" width="8.77734375" style="19"/>
    <col min="290" max="308" width="8.77734375" style="18"/>
    <col min="309" max="309" width="8.77734375" style="19"/>
    <col min="310" max="328" width="8.77734375" style="18"/>
    <col min="329" max="329" width="8.77734375" style="19"/>
    <col min="330" max="348" width="8.77734375" style="18"/>
    <col min="349" max="349" width="8.77734375" style="19"/>
    <col min="350" max="368" width="8.77734375" style="18"/>
    <col min="369" max="369" width="8.77734375" style="19"/>
    <col min="370" max="388" width="8.77734375" style="18"/>
    <col min="389" max="389" width="8.77734375" style="19"/>
    <col min="390" max="408" width="8.77734375" style="18"/>
    <col min="409" max="409" width="8.77734375" style="19"/>
    <col min="410" max="428" width="8.77734375" style="18"/>
    <col min="429" max="429" width="8.77734375" style="19"/>
    <col min="430" max="448" width="8.77734375" style="18"/>
    <col min="449" max="449" width="8.77734375" style="19"/>
    <col min="450" max="468" width="8.77734375" style="18"/>
    <col min="469" max="469" width="8.77734375" style="19"/>
    <col min="470" max="488" width="8.77734375" style="18"/>
    <col min="489" max="489" width="8.77734375" style="19"/>
    <col min="490" max="508" width="8.77734375" style="18"/>
    <col min="509" max="509" width="8.77734375" style="19"/>
    <col min="510" max="528" width="8.77734375" style="18"/>
    <col min="529" max="529" width="8.77734375" style="19"/>
    <col min="530" max="548" width="8.77734375" style="18"/>
    <col min="549" max="549" width="8.77734375" style="19"/>
    <col min="550" max="568" width="8.77734375" style="18"/>
    <col min="569" max="569" width="8.77734375" style="19"/>
    <col min="570" max="588" width="8.77734375" style="18"/>
    <col min="589" max="589" width="8.77734375" style="19"/>
    <col min="590" max="608" width="8.77734375" style="18"/>
    <col min="609" max="609" width="8.77734375" style="19"/>
    <col min="610" max="628" width="8.77734375" style="18"/>
    <col min="629" max="629" width="8.77734375" style="19"/>
    <col min="630" max="648" width="8.77734375" style="18"/>
    <col min="649" max="649" width="8.77734375" style="19"/>
    <col min="650" max="668" width="8.77734375" style="18"/>
    <col min="669" max="669" width="8.77734375" style="19"/>
    <col min="670" max="688" width="8.77734375" style="18"/>
    <col min="689" max="689" width="8.77734375" style="19"/>
    <col min="690" max="708" width="8.77734375" style="18"/>
    <col min="709" max="709" width="8.77734375" style="19"/>
    <col min="710" max="728" width="8.77734375" style="18"/>
    <col min="729" max="729" width="8.77734375" style="19"/>
    <col min="730" max="748" width="8.77734375" style="18"/>
    <col min="749" max="749" width="8.77734375" style="19"/>
    <col min="750" max="768" width="8.77734375" style="18"/>
    <col min="769" max="769" width="8.77734375" style="19"/>
    <col min="770" max="788" width="8.77734375" style="18"/>
    <col min="789" max="789" width="8.77734375" style="19"/>
    <col min="790" max="808" width="8.77734375" style="18"/>
    <col min="809" max="809" width="8.77734375" style="19"/>
    <col min="810" max="828" width="8.77734375" style="18"/>
    <col min="829" max="829" width="8.77734375" style="19"/>
    <col min="830" max="848" width="8.77734375" style="18"/>
    <col min="849" max="849" width="8.77734375" style="19"/>
    <col min="850" max="868" width="8.77734375" style="18"/>
    <col min="869" max="869" width="8.77734375" style="19"/>
    <col min="870" max="888" width="8.77734375" style="18"/>
    <col min="889" max="889" width="8.77734375" style="19"/>
    <col min="890" max="908" width="8.77734375" style="18"/>
    <col min="909" max="909" width="8.77734375" style="19"/>
    <col min="910" max="928" width="8.77734375" style="18"/>
    <col min="929" max="929" width="8.77734375" style="19"/>
    <col min="930" max="948" width="8.77734375" style="18"/>
    <col min="949" max="949" width="8.77734375" style="19"/>
    <col min="950" max="968" width="8.77734375" style="18"/>
    <col min="969" max="969" width="8.77734375" style="19"/>
    <col min="970" max="988" width="8.77734375" style="18"/>
    <col min="989" max="989" width="8.77734375" style="19"/>
    <col min="990" max="1008" width="8.77734375" style="18"/>
    <col min="1009" max="1009" width="8.77734375" style="19"/>
    <col min="1010" max="1028" width="8.77734375" style="18"/>
    <col min="1029" max="1029" width="8.77734375" style="19"/>
    <col min="1030" max="1048" width="8.77734375" style="18"/>
    <col min="1049" max="1049" width="8.77734375" style="19"/>
    <col min="1050" max="1068" width="8.77734375" style="18"/>
    <col min="1069" max="1069" width="8.77734375" style="19"/>
    <col min="1070" max="1088" width="8.77734375" style="18"/>
    <col min="1089" max="1089" width="8.77734375" style="19"/>
    <col min="1090" max="1108" width="8.77734375" style="18"/>
    <col min="1109" max="1109" width="8.77734375" style="19"/>
    <col min="1110" max="1128" width="8.77734375" style="18"/>
    <col min="1129" max="1129" width="8.77734375" style="19"/>
    <col min="1130" max="1148" width="8.77734375" style="18"/>
    <col min="1149" max="1149" width="8.77734375" style="19"/>
    <col min="1150" max="1168" width="8.77734375" style="18"/>
    <col min="1169" max="1169" width="8.77734375" style="19"/>
    <col min="1170" max="1188" width="8.77734375" style="18"/>
    <col min="1189" max="1189" width="8.77734375" style="19"/>
    <col min="1190" max="1208" width="8.77734375" style="18"/>
    <col min="1209" max="1209" width="8.77734375" style="19"/>
    <col min="1210" max="1228" width="8.77734375" style="18"/>
    <col min="1229" max="1229" width="8.77734375" style="19"/>
    <col min="1230" max="1248" width="8.77734375" style="18"/>
    <col min="1249" max="1249" width="8.77734375" style="19"/>
    <col min="1250" max="1268" width="8.77734375" style="18"/>
    <col min="1269" max="1269" width="8.77734375" style="19"/>
    <col min="1270" max="1288" width="8.77734375" style="18"/>
    <col min="1289" max="1289" width="8.77734375" style="19"/>
    <col min="1290" max="1308" width="8.77734375" style="18"/>
    <col min="1309" max="1309" width="8.77734375" style="19"/>
    <col min="1310" max="1328" width="8.77734375" style="18"/>
    <col min="1329" max="1329" width="8.77734375" style="19"/>
    <col min="1330" max="1348" width="8.77734375" style="18"/>
    <col min="1349" max="1349" width="8.77734375" style="19"/>
    <col min="1350" max="1368" width="8.77734375" style="18"/>
    <col min="1369" max="1369" width="8.77734375" style="19"/>
    <col min="1370" max="1388" width="8.77734375" style="18"/>
    <col min="1389" max="1389" width="8.77734375" style="19"/>
    <col min="1390" max="1408" width="8.77734375" style="18"/>
    <col min="1409" max="1409" width="8.77734375" style="19"/>
    <col min="1410" max="1428" width="8.77734375" style="18"/>
    <col min="1429" max="1429" width="8.77734375" style="19"/>
    <col min="1430" max="1448" width="8.77734375" style="18"/>
    <col min="1449" max="1449" width="8.77734375" style="19"/>
    <col min="1450" max="1468" width="8.77734375" style="18"/>
    <col min="1469" max="1469" width="8.77734375" style="19"/>
    <col min="1470" max="1488" width="8.77734375" style="18"/>
    <col min="1489" max="1489" width="8.77734375" style="19"/>
    <col min="1490" max="1508" width="8.77734375" style="18"/>
    <col min="1509" max="1509" width="8.77734375" style="19"/>
    <col min="1510" max="1528" width="8.77734375" style="18"/>
    <col min="1529" max="1529" width="8.77734375" style="19"/>
    <col min="1530" max="1548" width="8.77734375" style="18"/>
    <col min="1549" max="1549" width="8.77734375" style="19"/>
    <col min="1550" max="1568" width="8.77734375" style="18"/>
    <col min="1569" max="1569" width="8.77734375" style="19"/>
    <col min="1570" max="1588" width="8.77734375" style="18"/>
    <col min="1589" max="1589" width="8.77734375" style="19"/>
    <col min="1590" max="1608" width="8.77734375" style="18"/>
    <col min="1609" max="1609" width="8.77734375" style="19"/>
    <col min="1610" max="1628" width="8.77734375" style="18"/>
    <col min="1629" max="1629" width="8.77734375" style="19"/>
    <col min="1630" max="1648" width="8.77734375" style="18"/>
    <col min="1649" max="1649" width="8.77734375" style="19"/>
    <col min="1650" max="1668" width="8.77734375" style="18"/>
    <col min="1669" max="1669" width="8.77734375" style="19"/>
    <col min="1670" max="1688" width="8.77734375" style="18"/>
    <col min="1689" max="1689" width="8.77734375" style="19"/>
    <col min="1690" max="1708" width="8.77734375" style="18"/>
    <col min="1709" max="1709" width="8.77734375" style="19"/>
    <col min="1710" max="1728" width="8.77734375" style="18"/>
    <col min="1729" max="1729" width="8.77734375" style="19"/>
    <col min="1730" max="1748" width="8.77734375" style="18"/>
    <col min="1749" max="1749" width="8.77734375" style="19"/>
    <col min="1750" max="1768" width="8.77734375" style="18"/>
    <col min="1769" max="1769" width="8.77734375" style="19"/>
    <col min="1770" max="1788" width="8.77734375" style="18"/>
    <col min="1789" max="1789" width="8.77734375" style="19"/>
    <col min="1790" max="1808" width="8.77734375" style="18"/>
    <col min="1809" max="1809" width="8.77734375" style="19"/>
    <col min="1810" max="1828" width="8.77734375" style="18"/>
    <col min="1829" max="1829" width="8.77734375" style="19"/>
    <col min="1830" max="1848" width="8.77734375" style="18"/>
    <col min="1849" max="1849" width="8.77734375" style="19"/>
    <col min="1850" max="1868" width="8.77734375" style="18"/>
    <col min="1869" max="1869" width="8.77734375" style="19"/>
    <col min="1870" max="1888" width="8.77734375" style="18"/>
    <col min="1889" max="1889" width="8.77734375" style="19"/>
    <col min="1890" max="1908" width="8.77734375" style="18"/>
    <col min="1909" max="1909" width="8.77734375" style="19"/>
    <col min="1910" max="1928" width="8.77734375" style="18"/>
    <col min="1929" max="1929" width="8.77734375" style="19"/>
    <col min="1930" max="1948" width="8.77734375" style="18"/>
    <col min="1949" max="1949" width="8.77734375" style="19"/>
    <col min="1950" max="1968" width="8.77734375" style="18"/>
    <col min="1969" max="1969" width="8.77734375" style="19"/>
    <col min="1970" max="1988" width="8.77734375" style="18"/>
    <col min="1989" max="1989" width="8.77734375" style="19"/>
    <col min="1990" max="2008" width="8.77734375" style="18"/>
    <col min="2009" max="2009" width="8.77734375" style="19"/>
    <col min="2010" max="2028" width="8.77734375" style="18"/>
    <col min="2029" max="2029" width="8.77734375" style="19"/>
    <col min="2030" max="2048" width="8.77734375" style="18"/>
    <col min="2049" max="2049" width="8.77734375" style="19"/>
    <col min="2050" max="2068" width="8.77734375" style="18"/>
    <col min="2069" max="2069" width="8.77734375" style="19"/>
    <col min="2070" max="2088" width="8.77734375" style="18"/>
    <col min="2089" max="2089" width="8.77734375" style="19"/>
    <col min="2090" max="2108" width="8.77734375" style="18"/>
    <col min="2109" max="2109" width="8.77734375" style="19"/>
    <col min="2110" max="2128" width="8.77734375" style="18"/>
    <col min="2129" max="2129" width="8.77734375" style="19"/>
    <col min="2130" max="2148" width="8.77734375" style="18"/>
    <col min="2149" max="2149" width="8.77734375" style="19"/>
    <col min="2150" max="2168" width="8.77734375" style="18"/>
    <col min="2169" max="2169" width="8.77734375" style="19"/>
    <col min="2170" max="2188" width="8.77734375" style="18"/>
    <col min="2189" max="2189" width="8.77734375" style="19"/>
    <col min="2190" max="2208" width="8.77734375" style="18"/>
    <col min="2209" max="2209" width="8.77734375" style="19"/>
    <col min="2210" max="2228" width="8.77734375" style="18"/>
    <col min="2229" max="2229" width="8.77734375" style="19"/>
    <col min="2230" max="2248" width="8.77734375" style="18"/>
    <col min="2249" max="2249" width="8.77734375" style="19"/>
    <col min="2250" max="2268" width="8.77734375" style="18"/>
    <col min="2269" max="2269" width="8.77734375" style="19"/>
    <col min="2270" max="2288" width="8.77734375" style="18"/>
    <col min="2289" max="2289" width="8.77734375" style="19"/>
    <col min="2290" max="2308" width="8.77734375" style="18"/>
    <col min="2309" max="2309" width="8.77734375" style="19"/>
    <col min="2310" max="2328" width="8.77734375" style="18"/>
    <col min="2329" max="2329" width="8.77734375" style="19"/>
    <col min="2330" max="2348" width="8.77734375" style="18"/>
    <col min="2349" max="2349" width="8.77734375" style="19"/>
    <col min="2350" max="2368" width="8.77734375" style="18"/>
    <col min="2369" max="2369" width="8.77734375" style="19"/>
    <col min="2370" max="2388" width="8.77734375" style="18"/>
    <col min="2389" max="2389" width="8.77734375" style="19"/>
    <col min="2390" max="2408" width="8.77734375" style="18"/>
    <col min="2409" max="2409" width="8.77734375" style="19"/>
    <col min="2410" max="2428" width="8.77734375" style="18"/>
    <col min="2429" max="2429" width="8.77734375" style="19"/>
    <col min="2430" max="2448" width="8.77734375" style="18"/>
    <col min="2449" max="2449" width="8.77734375" style="19"/>
    <col min="2450" max="2468" width="8.77734375" style="18"/>
    <col min="2469" max="2469" width="8.77734375" style="19"/>
    <col min="2470" max="2488" width="8.77734375" style="18"/>
    <col min="2489" max="2489" width="8.77734375" style="19"/>
    <col min="2490" max="2508" width="8.77734375" style="18"/>
    <col min="2509" max="2509" width="8.77734375" style="19"/>
    <col min="2510" max="2528" width="8.77734375" style="18"/>
    <col min="2529" max="2529" width="8.77734375" style="19"/>
    <col min="2530" max="2548" width="8.77734375" style="18"/>
    <col min="2549" max="2549" width="8.77734375" style="19"/>
    <col min="2550" max="2568" width="8.77734375" style="18"/>
    <col min="2569" max="2569" width="8.77734375" style="19"/>
    <col min="2570" max="2588" width="8.77734375" style="18"/>
    <col min="2589" max="2589" width="8.77734375" style="19"/>
    <col min="2590" max="2608" width="8.77734375" style="18"/>
    <col min="2609" max="2609" width="8.77734375" style="19"/>
    <col min="2610" max="2628" width="8.77734375" style="18"/>
    <col min="2629" max="2629" width="8.77734375" style="19"/>
    <col min="2630" max="2648" width="8.77734375" style="18"/>
    <col min="2649" max="2649" width="8.77734375" style="19"/>
    <col min="2650" max="2668" width="8.77734375" style="18"/>
    <col min="2669" max="2669" width="8.77734375" style="19"/>
    <col min="2670" max="2688" width="8.77734375" style="18"/>
    <col min="2689" max="2689" width="8.77734375" style="19"/>
    <col min="2690" max="2708" width="8.77734375" style="18"/>
    <col min="2709" max="2709" width="8.77734375" style="19"/>
    <col min="2710" max="2728" width="8.77734375" style="18"/>
    <col min="2729" max="2729" width="8.77734375" style="19"/>
    <col min="2730" max="2748" width="8.77734375" style="18"/>
    <col min="2749" max="2749" width="8.77734375" style="19"/>
    <col min="2750" max="2768" width="8.77734375" style="18"/>
    <col min="2769" max="2769" width="8.77734375" style="19"/>
    <col min="2770" max="2788" width="8.77734375" style="18"/>
    <col min="2789" max="2789" width="8.77734375" style="19"/>
    <col min="2790" max="2808" width="8.77734375" style="18"/>
    <col min="2809" max="2809" width="8.77734375" style="19"/>
    <col min="2810" max="2828" width="8.77734375" style="18"/>
    <col min="2829" max="2829" width="8.77734375" style="19"/>
    <col min="2830" max="2848" width="8.77734375" style="18"/>
    <col min="2849" max="2849" width="8.77734375" style="19"/>
    <col min="2850" max="2868" width="8.77734375" style="18"/>
    <col min="2869" max="2869" width="8.77734375" style="19"/>
    <col min="2870" max="2888" width="8.77734375" style="18"/>
    <col min="2889" max="2889" width="8.77734375" style="19"/>
    <col min="2890" max="2908" width="8.77734375" style="18"/>
    <col min="2909" max="2909" width="8.77734375" style="19"/>
    <col min="2910" max="2928" width="8.77734375" style="18"/>
    <col min="2929" max="2929" width="8.77734375" style="19"/>
    <col min="2930" max="2948" width="8.77734375" style="18"/>
    <col min="2949" max="2949" width="8.77734375" style="19"/>
    <col min="2950" max="2968" width="8.77734375" style="18"/>
    <col min="2969" max="2969" width="8.77734375" style="19"/>
    <col min="2970" max="2988" width="8.77734375" style="18"/>
    <col min="2989" max="2989" width="8.77734375" style="19"/>
    <col min="2990" max="3008" width="8.77734375" style="18"/>
    <col min="3009" max="3009" width="8.77734375" style="19"/>
    <col min="3010" max="3028" width="8.77734375" style="18"/>
    <col min="3029" max="3029" width="8.77734375" style="19"/>
    <col min="3030" max="3048" width="8.77734375" style="18"/>
    <col min="3049" max="3049" width="8.77734375" style="19"/>
    <col min="3050" max="3068" width="8.77734375" style="18"/>
    <col min="3069" max="3069" width="8.77734375" style="19"/>
    <col min="3070" max="3088" width="8.77734375" style="18"/>
    <col min="3089" max="3089" width="8.77734375" style="19"/>
    <col min="3090" max="3108" width="8.77734375" style="18"/>
    <col min="3109" max="3109" width="8.77734375" style="19"/>
    <col min="3110" max="3128" width="8.77734375" style="18"/>
    <col min="3129" max="3129" width="8.77734375" style="19"/>
    <col min="3130" max="3148" width="8.77734375" style="18"/>
    <col min="3149" max="3149" width="8.77734375" style="19"/>
    <col min="3150" max="3168" width="8.77734375" style="18"/>
    <col min="3169" max="3169" width="8.77734375" style="19"/>
    <col min="3170" max="3188" width="8.77734375" style="18"/>
    <col min="3189" max="3189" width="8.77734375" style="19"/>
    <col min="3190" max="3208" width="8.77734375" style="18"/>
    <col min="3209" max="3209" width="8.77734375" style="19"/>
    <col min="3210" max="3228" width="8.77734375" style="18"/>
    <col min="3229" max="3229" width="8.77734375" style="19"/>
    <col min="3230" max="3248" width="8.77734375" style="18"/>
    <col min="3249" max="3249" width="8.77734375" style="19"/>
    <col min="3250" max="3268" width="8.77734375" style="18"/>
    <col min="3269" max="3269" width="8.77734375" style="19"/>
    <col min="3270" max="3288" width="8.77734375" style="18"/>
    <col min="3289" max="3289" width="8.77734375" style="19"/>
    <col min="3290" max="3308" width="8.77734375" style="18"/>
    <col min="3309" max="3309" width="8.77734375" style="19"/>
    <col min="3310" max="3328" width="8.77734375" style="18"/>
    <col min="3329" max="3329" width="8.77734375" style="19"/>
    <col min="3330" max="3348" width="8.77734375" style="18"/>
    <col min="3349" max="3349" width="8.77734375" style="19"/>
    <col min="3350" max="3368" width="8.77734375" style="18"/>
    <col min="3369" max="3369" width="8.77734375" style="19"/>
    <col min="3370" max="3388" width="8.77734375" style="18"/>
    <col min="3389" max="3389" width="8.77734375" style="19"/>
    <col min="3390" max="3408" width="8.77734375" style="18"/>
    <col min="3409" max="3409" width="8.77734375" style="19"/>
    <col min="3410" max="3428" width="8.77734375" style="18"/>
    <col min="3429" max="3429" width="8.77734375" style="19"/>
    <col min="3430" max="3448" width="8.77734375" style="18"/>
    <col min="3449" max="3449" width="8.77734375" style="19"/>
    <col min="3450" max="3468" width="8.77734375" style="18"/>
    <col min="3469" max="3469" width="8.77734375" style="19"/>
    <col min="3470" max="3488" width="8.77734375" style="18"/>
    <col min="3489" max="3489" width="8.77734375" style="19"/>
    <col min="3490" max="3508" width="8.77734375" style="18"/>
    <col min="3509" max="3509" width="8.77734375" style="19"/>
    <col min="3510" max="3528" width="8.77734375" style="18"/>
    <col min="3529" max="3529" width="8.77734375" style="19"/>
    <col min="3530" max="3548" width="8.77734375" style="18"/>
    <col min="3549" max="3549" width="8.77734375" style="19"/>
    <col min="3550" max="3568" width="8.77734375" style="18"/>
    <col min="3569" max="3569" width="8.77734375" style="19"/>
    <col min="3570" max="3588" width="8.77734375" style="18"/>
    <col min="3589" max="3589" width="8.77734375" style="19"/>
    <col min="3590" max="3608" width="8.77734375" style="18"/>
    <col min="3609" max="3609" width="8.77734375" style="19"/>
    <col min="3610" max="3628" width="8.77734375" style="18"/>
    <col min="3629" max="3629" width="8.77734375" style="19"/>
    <col min="3630" max="3648" width="8.77734375" style="18"/>
    <col min="3649" max="3649" width="8.77734375" style="19"/>
    <col min="3650" max="3668" width="8.77734375" style="18"/>
    <col min="3669" max="3669" width="8.77734375" style="19"/>
    <col min="3670" max="3688" width="8.77734375" style="18"/>
    <col min="3689" max="3689" width="8.77734375" style="19"/>
    <col min="3690" max="3708" width="8.77734375" style="18"/>
    <col min="3709" max="3709" width="8.77734375" style="19"/>
    <col min="3710" max="3728" width="8.77734375" style="18"/>
    <col min="3729" max="3729" width="8.77734375" style="19"/>
    <col min="3730" max="3748" width="8.77734375" style="18"/>
    <col min="3749" max="3749" width="8.77734375" style="19"/>
    <col min="3750" max="3768" width="8.77734375" style="18"/>
    <col min="3769" max="3769" width="8.77734375" style="19"/>
    <col min="3770" max="3788" width="8.77734375" style="18"/>
    <col min="3789" max="3789" width="8.77734375" style="19"/>
    <col min="3790" max="3808" width="8.77734375" style="18"/>
    <col min="3809" max="3809" width="8.77734375" style="19"/>
    <col min="3810" max="3828" width="8.77734375" style="18"/>
    <col min="3829" max="3829" width="8.77734375" style="19"/>
    <col min="3830" max="3848" width="8.77734375" style="18"/>
    <col min="3849" max="3849" width="8.77734375" style="19"/>
    <col min="3850" max="3868" width="8.77734375" style="18"/>
    <col min="3869" max="3869" width="8.77734375" style="19"/>
    <col min="3870" max="3888" width="8.77734375" style="18"/>
    <col min="3889" max="3889" width="8.77734375" style="19"/>
    <col min="3890" max="3908" width="8.77734375" style="18"/>
    <col min="3909" max="3909" width="8.77734375" style="19"/>
    <col min="3910" max="3928" width="8.77734375" style="18"/>
    <col min="3929" max="3929" width="8.77734375" style="19"/>
    <col min="3930" max="3948" width="8.77734375" style="18"/>
    <col min="3949" max="3949" width="8.77734375" style="19"/>
    <col min="3950" max="3968" width="8.77734375" style="18"/>
    <col min="3969" max="3969" width="8.77734375" style="19"/>
    <col min="3970" max="3988" width="8.77734375" style="18"/>
    <col min="3989" max="3989" width="8.77734375" style="19"/>
    <col min="3990" max="4008" width="8.77734375" style="18"/>
    <col min="4009" max="4009" width="8.77734375" style="19"/>
    <col min="4010" max="4028" width="8.77734375" style="18"/>
    <col min="4029" max="4029" width="8.77734375" style="19"/>
    <col min="4030" max="4048" width="8.77734375" style="18"/>
    <col min="4049" max="4049" width="8.77734375" style="19"/>
    <col min="4050" max="4068" width="8.77734375" style="18"/>
    <col min="4069" max="4069" width="8.77734375" style="19"/>
    <col min="4070" max="4088" width="8.77734375" style="18"/>
    <col min="4089" max="4089" width="8.77734375" style="19"/>
    <col min="4090" max="4108" width="8.77734375" style="18"/>
    <col min="4109" max="4109" width="8.77734375" style="19"/>
    <col min="4110" max="4128" width="8.77734375" style="18"/>
    <col min="4129" max="4129" width="8.77734375" style="19"/>
    <col min="4130" max="4148" width="8.77734375" style="18"/>
    <col min="4149" max="4149" width="8.77734375" style="19"/>
    <col min="4150" max="4168" width="8.77734375" style="18"/>
    <col min="4169" max="4169" width="8.77734375" style="19"/>
    <col min="4170" max="4188" width="8.77734375" style="18"/>
    <col min="4189" max="4189" width="8.77734375" style="19"/>
    <col min="4190" max="4208" width="8.77734375" style="18"/>
    <col min="4209" max="4209" width="8.77734375" style="19"/>
    <col min="4210" max="4228" width="8.77734375" style="18"/>
    <col min="4229" max="4229" width="8.77734375" style="19"/>
    <col min="4230" max="4248" width="8.77734375" style="18"/>
    <col min="4249" max="4249" width="8.77734375" style="19"/>
    <col min="4250" max="4268" width="8.77734375" style="18"/>
    <col min="4269" max="4269" width="8.77734375" style="19"/>
    <col min="4270" max="4288" width="8.77734375" style="18"/>
    <col min="4289" max="4289" width="8.77734375" style="19"/>
    <col min="4290" max="4308" width="8.77734375" style="18"/>
    <col min="4309" max="4309" width="8.77734375" style="19"/>
    <col min="4310" max="4328" width="8.77734375" style="18"/>
    <col min="4329" max="4329" width="8.77734375" style="19"/>
    <col min="4330" max="4348" width="8.77734375" style="18"/>
    <col min="4349" max="4349" width="8.77734375" style="19"/>
    <col min="4350" max="4368" width="8.77734375" style="18"/>
    <col min="4369" max="4369" width="8.77734375" style="19"/>
    <col min="4370" max="4388" width="8.77734375" style="18"/>
    <col min="4389" max="4389" width="8.77734375" style="19"/>
    <col min="4390" max="4408" width="8.77734375" style="18"/>
    <col min="4409" max="4409" width="8.77734375" style="19"/>
    <col min="4410" max="4428" width="8.77734375" style="18"/>
    <col min="4429" max="4429" width="8.77734375" style="19"/>
    <col min="4430" max="4448" width="8.77734375" style="18"/>
    <col min="4449" max="4449" width="8.77734375" style="19"/>
    <col min="4450" max="4468" width="8.77734375" style="18"/>
    <col min="4469" max="4469" width="8.77734375" style="19"/>
    <col min="4470" max="4488" width="8.77734375" style="18"/>
    <col min="4489" max="4489" width="8.77734375" style="19"/>
    <col min="4490" max="4508" width="8.77734375" style="18"/>
    <col min="4509" max="4509" width="8.77734375" style="19"/>
    <col min="4510" max="4528" width="8.77734375" style="18"/>
    <col min="4529" max="4529" width="8.77734375" style="19"/>
    <col min="4530" max="4548" width="8.77734375" style="18"/>
    <col min="4549" max="4549" width="8.77734375" style="19"/>
    <col min="4550" max="4568" width="8.77734375" style="18"/>
    <col min="4569" max="4569" width="8.77734375" style="19"/>
    <col min="4570" max="4588" width="8.77734375" style="18"/>
    <col min="4589" max="4589" width="8.77734375" style="19"/>
    <col min="4590" max="4608" width="8.77734375" style="18"/>
    <col min="4609" max="4609" width="8.77734375" style="19"/>
    <col min="4610" max="4628" width="8.77734375" style="18"/>
    <col min="4629" max="4629" width="8.77734375" style="19"/>
    <col min="4630" max="4648" width="8.77734375" style="18"/>
    <col min="4649" max="4649" width="8.77734375" style="19"/>
    <col min="4650" max="4668" width="8.77734375" style="18"/>
    <col min="4669" max="4669" width="8.77734375" style="19"/>
    <col min="4670" max="4688" width="8.77734375" style="18"/>
    <col min="4689" max="4689" width="8.77734375" style="19"/>
    <col min="4690" max="4708" width="8.77734375" style="18"/>
    <col min="4709" max="4709" width="8.77734375" style="19"/>
    <col min="4710" max="4728" width="8.77734375" style="18"/>
    <col min="4729" max="4729" width="8.77734375" style="19"/>
    <col min="4730" max="4748" width="8.77734375" style="18"/>
    <col min="4749" max="4749" width="8.77734375" style="19"/>
    <col min="4750" max="4768" width="8.77734375" style="18"/>
    <col min="4769" max="4769" width="8.77734375" style="19"/>
    <col min="4770" max="4788" width="8.77734375" style="18"/>
    <col min="4789" max="4789" width="8.77734375" style="19"/>
    <col min="4790" max="4808" width="8.77734375" style="18"/>
    <col min="4809" max="4809" width="8.77734375" style="19"/>
    <col min="4810" max="4828" width="8.77734375" style="18"/>
    <col min="4829" max="4829" width="8.77734375" style="19"/>
    <col min="4830" max="4848" width="8.77734375" style="18"/>
    <col min="4849" max="4849" width="8.77734375" style="19"/>
    <col min="4850" max="4868" width="8.77734375" style="18"/>
    <col min="4869" max="4869" width="8.77734375" style="19"/>
    <col min="4870" max="4888" width="8.77734375" style="18"/>
    <col min="4889" max="4889" width="8.77734375" style="19"/>
    <col min="4890" max="4908" width="8.77734375" style="18"/>
    <col min="4909" max="4909" width="8.77734375" style="19"/>
    <col min="4910" max="4928" width="8.77734375" style="18"/>
    <col min="4929" max="4929" width="8.77734375" style="19"/>
    <col min="4930" max="4948" width="8.77734375" style="18"/>
    <col min="4949" max="4949" width="8.77734375" style="19"/>
    <col min="4950" max="4968" width="8.77734375" style="18"/>
    <col min="4969" max="4969" width="8.77734375" style="19"/>
    <col min="4970" max="4988" width="8.77734375" style="18"/>
    <col min="4989" max="4989" width="8.77734375" style="19"/>
    <col min="4990" max="5008" width="8.77734375" style="18"/>
    <col min="5009" max="5009" width="8.77734375" style="19"/>
    <col min="5010" max="5028" width="8.77734375" style="18"/>
    <col min="5029" max="5029" width="8.77734375" style="19"/>
    <col min="5030" max="5048" width="8.77734375" style="18"/>
    <col min="5049" max="5049" width="8.77734375" style="19"/>
    <col min="5050" max="5068" width="8.77734375" style="18"/>
    <col min="5069" max="5069" width="8.77734375" style="19"/>
    <col min="5070" max="5088" width="8.77734375" style="18"/>
    <col min="5089" max="5089" width="8.77734375" style="19"/>
    <col min="5090" max="5108" width="8.77734375" style="18"/>
    <col min="5109" max="5109" width="8.77734375" style="19"/>
    <col min="5110" max="5128" width="8.77734375" style="18"/>
    <col min="5129" max="5129" width="8.77734375" style="19"/>
    <col min="5130" max="5148" width="8.77734375" style="18"/>
    <col min="5149" max="5149" width="8.77734375" style="19"/>
    <col min="5150" max="5168" width="8.77734375" style="18"/>
    <col min="5169" max="5169" width="8.77734375" style="19"/>
    <col min="5170" max="5188" width="8.77734375" style="18"/>
    <col min="5189" max="5189" width="8.77734375" style="19"/>
    <col min="5190" max="5208" width="8.77734375" style="18"/>
    <col min="5209" max="5209" width="8.77734375" style="19"/>
    <col min="5210" max="5228" width="8.77734375" style="18"/>
    <col min="5229" max="5229" width="8.77734375" style="19"/>
    <col min="5230" max="5248" width="8.77734375" style="18"/>
    <col min="5249" max="5249" width="8.77734375" style="19"/>
    <col min="5250" max="5268" width="8.77734375" style="18"/>
    <col min="5269" max="5269" width="8.77734375" style="19"/>
    <col min="5270" max="5288" width="8.77734375" style="18"/>
    <col min="5289" max="5289" width="8.77734375" style="19"/>
    <col min="5290" max="5308" width="8.77734375" style="18"/>
    <col min="5309" max="5309" width="8.77734375" style="19"/>
    <col min="5310" max="5328" width="8.77734375" style="18"/>
    <col min="5329" max="5329" width="8.77734375" style="19"/>
    <col min="5330" max="5348" width="8.77734375" style="18"/>
    <col min="5349" max="5349" width="8.77734375" style="19"/>
    <col min="5350" max="5368" width="8.77734375" style="18"/>
    <col min="5369" max="5369" width="8.77734375" style="19"/>
    <col min="5370" max="5388" width="8.77734375" style="18"/>
    <col min="5389" max="5389" width="8.77734375" style="19"/>
    <col min="5390" max="5408" width="8.77734375" style="18"/>
    <col min="5409" max="5409" width="8.77734375" style="19"/>
    <col min="5410" max="5428" width="8.77734375" style="18"/>
    <col min="5429" max="5429" width="8.77734375" style="19"/>
    <col min="5430" max="5448" width="8.77734375" style="18"/>
    <col min="5449" max="5449" width="8.77734375" style="19"/>
    <col min="5450" max="5468" width="8.77734375" style="18"/>
    <col min="5469" max="5469" width="8.77734375" style="19"/>
    <col min="5470" max="5488" width="8.77734375" style="18"/>
    <col min="5489" max="5489" width="8.77734375" style="19"/>
    <col min="5490" max="5508" width="8.77734375" style="18"/>
    <col min="5509" max="5509" width="8.77734375" style="19"/>
    <col min="5510" max="5528" width="8.77734375" style="18"/>
    <col min="5529" max="5529" width="8.77734375" style="19"/>
    <col min="5530" max="5548" width="8.77734375" style="18"/>
    <col min="5549" max="5549" width="8.77734375" style="19"/>
    <col min="5550" max="5568" width="8.77734375" style="18"/>
    <col min="5569" max="5569" width="8.77734375" style="19"/>
    <col min="5570" max="5588" width="8.77734375" style="18"/>
    <col min="5589" max="5589" width="8.77734375" style="19"/>
    <col min="5590" max="5608" width="8.77734375" style="18"/>
    <col min="5609" max="5609" width="8.77734375" style="19"/>
    <col min="5610" max="5628" width="8.77734375" style="18"/>
    <col min="5629" max="5629" width="8.77734375" style="19"/>
    <col min="5630" max="5648" width="8.77734375" style="18"/>
    <col min="5649" max="5649" width="8.77734375" style="19"/>
    <col min="5650" max="5668" width="8.77734375" style="18"/>
    <col min="5669" max="5669" width="8.77734375" style="19"/>
    <col min="5670" max="5688" width="8.77734375" style="18"/>
    <col min="5689" max="5689" width="8.77734375" style="19"/>
    <col min="5690" max="5708" width="8.77734375" style="18"/>
    <col min="5709" max="5709" width="8.77734375" style="19"/>
    <col min="5710" max="5728" width="8.77734375" style="18"/>
    <col min="5729" max="5729" width="8.77734375" style="19"/>
    <col min="5730" max="5748" width="8.77734375" style="18"/>
    <col min="5749" max="5749" width="8.77734375" style="19"/>
    <col min="5750" max="5768" width="8.77734375" style="18"/>
    <col min="5769" max="5769" width="8.77734375" style="19"/>
    <col min="5770" max="5788" width="8.77734375" style="18"/>
    <col min="5789" max="5789" width="8.77734375" style="19"/>
    <col min="5790" max="5808" width="8.77734375" style="18"/>
    <col min="5809" max="5809" width="8.77734375" style="19"/>
    <col min="5810" max="5828" width="8.77734375" style="18"/>
    <col min="5829" max="5829" width="8.77734375" style="19"/>
    <col min="5830" max="5848" width="8.77734375" style="18"/>
    <col min="5849" max="5849" width="8.77734375" style="19"/>
    <col min="5850" max="5868" width="8.77734375" style="18"/>
    <col min="5869" max="5869" width="8.77734375" style="19"/>
    <col min="5870" max="5888" width="8.77734375" style="18"/>
    <col min="5889" max="5889" width="8.77734375" style="19"/>
    <col min="5890" max="5908" width="8.77734375" style="18"/>
    <col min="5909" max="5909" width="8.77734375" style="19"/>
    <col min="5910" max="5928" width="8.77734375" style="18"/>
    <col min="5929" max="5929" width="8.77734375" style="19"/>
    <col min="5930" max="5948" width="8.77734375" style="18"/>
    <col min="5949" max="5949" width="8.77734375" style="19"/>
    <col min="5950" max="5968" width="8.77734375" style="18"/>
    <col min="5969" max="5969" width="8.77734375" style="19"/>
    <col min="5970" max="5988" width="8.77734375" style="18"/>
    <col min="5989" max="5989" width="8.77734375" style="19"/>
    <col min="5990" max="6008" width="8.77734375" style="18"/>
    <col min="6009" max="6009" width="8.77734375" style="19"/>
    <col min="6010" max="6028" width="8.77734375" style="18"/>
    <col min="6029" max="6029" width="8.77734375" style="19"/>
    <col min="6030" max="6048" width="8.77734375" style="18"/>
    <col min="6049" max="6049" width="8.77734375" style="19"/>
    <col min="6050" max="6068" width="8.77734375" style="18"/>
    <col min="6069" max="6069" width="8.77734375" style="19"/>
    <col min="6070" max="6088" width="8.77734375" style="18"/>
    <col min="6089" max="6089" width="8.77734375" style="19"/>
    <col min="6090" max="6108" width="8.77734375" style="18"/>
    <col min="6109" max="6109" width="8.77734375" style="19"/>
    <col min="6110" max="6128" width="8.77734375" style="18"/>
    <col min="6129" max="6129" width="8.77734375" style="19"/>
    <col min="6130" max="6148" width="8.77734375" style="18"/>
    <col min="6149" max="6149" width="8.77734375" style="19"/>
    <col min="6150" max="6168" width="8.77734375" style="18"/>
    <col min="6169" max="6169" width="8.77734375" style="19"/>
    <col min="6170" max="6188" width="8.77734375" style="18"/>
    <col min="6189" max="6189" width="8.77734375" style="19"/>
    <col min="6190" max="6208" width="8.77734375" style="18"/>
    <col min="6209" max="6209" width="8.77734375" style="19"/>
    <col min="6210" max="6228" width="8.77734375" style="18"/>
    <col min="6229" max="6229" width="8.77734375" style="19"/>
    <col min="6230" max="6248" width="8.77734375" style="18"/>
    <col min="6249" max="6249" width="8.77734375" style="19"/>
    <col min="6250" max="6268" width="8.77734375" style="18"/>
    <col min="6269" max="6269" width="8.77734375" style="19"/>
    <col min="6270" max="6288" width="8.77734375" style="18"/>
    <col min="6289" max="6289" width="8.77734375" style="19"/>
    <col min="6290" max="6308" width="8.77734375" style="18"/>
    <col min="6309" max="6309" width="8.77734375" style="19"/>
    <col min="6310" max="6328" width="8.77734375" style="18"/>
    <col min="6329" max="6329" width="8.77734375" style="19"/>
    <col min="6330" max="6348" width="8.77734375" style="18"/>
    <col min="6349" max="6349" width="8.77734375" style="19"/>
    <col min="6350" max="6368" width="8.77734375" style="18"/>
    <col min="6369" max="6369" width="8.77734375" style="19"/>
    <col min="6370" max="6388" width="8.77734375" style="18"/>
    <col min="6389" max="6389" width="8.77734375" style="19"/>
    <col min="6390" max="6408" width="8.77734375" style="18"/>
    <col min="6409" max="6409" width="8.77734375" style="19"/>
    <col min="6410" max="6428" width="8.77734375" style="18"/>
    <col min="6429" max="6429" width="8.77734375" style="19"/>
    <col min="6430" max="6448" width="8.77734375" style="18"/>
    <col min="6449" max="6449" width="8.77734375" style="19"/>
    <col min="6450" max="6468" width="8.77734375" style="18"/>
    <col min="6469" max="6469" width="8.77734375" style="19"/>
    <col min="6470" max="6488" width="8.77734375" style="18"/>
    <col min="6489" max="6489" width="8.77734375" style="19"/>
    <col min="6490" max="6508" width="8.77734375" style="18"/>
    <col min="6509" max="6509" width="8.77734375" style="19"/>
    <col min="6510" max="6528" width="8.77734375" style="18"/>
    <col min="6529" max="6529" width="8.77734375" style="19"/>
    <col min="6530" max="6548" width="8.77734375" style="18"/>
    <col min="6549" max="6549" width="8.77734375" style="19"/>
    <col min="6550" max="6568" width="8.77734375" style="18"/>
    <col min="6569" max="6569" width="8.77734375" style="19"/>
    <col min="6570" max="6588" width="8.77734375" style="18"/>
    <col min="6589" max="6589" width="8.77734375" style="19"/>
    <col min="6590" max="6608" width="8.77734375" style="18"/>
    <col min="6609" max="6609" width="8.77734375" style="19"/>
    <col min="6610" max="6628" width="8.77734375" style="18"/>
    <col min="6629" max="6629" width="8.77734375" style="19"/>
    <col min="6630" max="6648" width="8.77734375" style="18"/>
    <col min="6649" max="6649" width="8.77734375" style="19"/>
    <col min="6650" max="6668" width="8.77734375" style="18"/>
    <col min="6669" max="6669" width="8.77734375" style="19"/>
    <col min="6670" max="6688" width="8.77734375" style="18"/>
    <col min="6689" max="6689" width="8.77734375" style="19"/>
    <col min="6690" max="6708" width="8.77734375" style="18"/>
    <col min="6709" max="6709" width="8.77734375" style="19"/>
    <col min="6710" max="6728" width="8.77734375" style="18"/>
    <col min="6729" max="6729" width="8.77734375" style="19"/>
    <col min="6730" max="6748" width="8.77734375" style="18"/>
    <col min="6749" max="6749" width="8.77734375" style="19"/>
    <col min="6750" max="6768" width="8.77734375" style="18"/>
    <col min="6769" max="6769" width="8.77734375" style="19"/>
    <col min="6770" max="6788" width="8.77734375" style="18"/>
    <col min="6789" max="6789" width="8.77734375" style="19"/>
    <col min="6790" max="6808" width="8.77734375" style="18"/>
    <col min="6809" max="6809" width="8.77734375" style="19"/>
    <col min="6810" max="6828" width="8.77734375" style="18"/>
    <col min="6829" max="6829" width="8.77734375" style="19"/>
    <col min="6830" max="6848" width="8.77734375" style="18"/>
    <col min="6849" max="6849" width="8.77734375" style="19"/>
    <col min="6850" max="6868" width="8.77734375" style="18"/>
    <col min="6869" max="6869" width="8.77734375" style="19"/>
    <col min="6870" max="6888" width="8.77734375" style="18"/>
    <col min="6889" max="6889" width="8.77734375" style="19"/>
    <col min="6890" max="6908" width="8.77734375" style="18"/>
    <col min="6909" max="6909" width="8.77734375" style="19"/>
    <col min="6910" max="6928" width="8.77734375" style="18"/>
    <col min="6929" max="6929" width="8.77734375" style="19"/>
    <col min="6930" max="6948" width="8.77734375" style="18"/>
    <col min="6949" max="6949" width="8.77734375" style="19"/>
    <col min="6950" max="6968" width="8.77734375" style="18"/>
    <col min="6969" max="6969" width="8.77734375" style="19"/>
    <col min="6970" max="6988" width="8.77734375" style="18"/>
    <col min="6989" max="6989" width="8.77734375" style="19"/>
    <col min="6990" max="7008" width="8.77734375" style="18"/>
    <col min="7009" max="7009" width="8.77734375" style="19"/>
    <col min="7010" max="7028" width="8.77734375" style="18"/>
    <col min="7029" max="7029" width="8.77734375" style="19"/>
    <col min="7030" max="7048" width="8.77734375" style="18"/>
    <col min="7049" max="7049" width="8.77734375" style="19"/>
    <col min="7050" max="7068" width="8.77734375" style="18"/>
    <col min="7069" max="7069" width="8.77734375" style="19"/>
    <col min="7070" max="7088" width="8.77734375" style="18"/>
    <col min="7089" max="7089" width="8.77734375" style="19"/>
    <col min="7090" max="7108" width="8.77734375" style="18"/>
    <col min="7109" max="7109" width="8.77734375" style="19"/>
    <col min="7110" max="7128" width="8.77734375" style="18"/>
    <col min="7129" max="7129" width="8.77734375" style="19"/>
    <col min="7130" max="7148" width="8.77734375" style="18"/>
    <col min="7149" max="7149" width="8.77734375" style="19"/>
    <col min="7150" max="7168" width="8.77734375" style="18"/>
    <col min="7169" max="7169" width="8.77734375" style="19"/>
    <col min="7170" max="7188" width="8.77734375" style="18"/>
    <col min="7189" max="7189" width="8.77734375" style="19"/>
    <col min="7190" max="7208" width="8.77734375" style="18"/>
    <col min="7209" max="7209" width="8.77734375" style="19"/>
    <col min="7210" max="7228" width="8.77734375" style="18"/>
    <col min="7229" max="7229" width="8.77734375" style="19"/>
    <col min="7230" max="7248" width="8.77734375" style="18"/>
    <col min="7249" max="7249" width="8.77734375" style="19"/>
    <col min="7250" max="7268" width="8.77734375" style="18"/>
    <col min="7269" max="7269" width="8.77734375" style="19"/>
    <col min="7270" max="7288" width="8.77734375" style="18"/>
    <col min="7289" max="7289" width="8.77734375" style="19"/>
    <col min="7290" max="7308" width="8.77734375" style="18"/>
    <col min="7309" max="7309" width="8.77734375" style="19"/>
    <col min="7310" max="7328" width="8.77734375" style="18"/>
    <col min="7329" max="7329" width="8.77734375" style="19"/>
    <col min="7330" max="7348" width="8.77734375" style="18"/>
    <col min="7349" max="7349" width="8.77734375" style="19"/>
    <col min="7350" max="7368" width="8.77734375" style="18"/>
    <col min="7369" max="7369" width="8.77734375" style="19"/>
    <col min="7370" max="7388" width="8.77734375" style="18"/>
    <col min="7389" max="7389" width="8.77734375" style="19"/>
    <col min="7390" max="7408" width="8.77734375" style="18"/>
    <col min="7409" max="7409" width="8.77734375" style="19"/>
    <col min="7410" max="7428" width="8.77734375" style="18"/>
    <col min="7429" max="7429" width="8.77734375" style="19"/>
    <col min="7430" max="7448" width="8.77734375" style="18"/>
    <col min="7449" max="7449" width="8.77734375" style="19"/>
    <col min="7450" max="7468" width="8.77734375" style="18"/>
    <col min="7469" max="7469" width="8.77734375" style="19"/>
    <col min="7470" max="7488" width="8.77734375" style="18"/>
    <col min="7489" max="7489" width="8.77734375" style="19"/>
    <col min="7490" max="7508" width="8.77734375" style="18"/>
    <col min="7509" max="7509" width="8.77734375" style="19"/>
    <col min="7510" max="7528" width="8.77734375" style="18"/>
    <col min="7529" max="7529" width="8.77734375" style="19"/>
    <col min="7530" max="7548" width="8.77734375" style="18"/>
    <col min="7549" max="7549" width="8.77734375" style="19"/>
    <col min="7550" max="7568" width="8.77734375" style="18"/>
    <col min="7569" max="7569" width="8.77734375" style="19"/>
    <col min="7570" max="7588" width="8.77734375" style="18"/>
    <col min="7589" max="7589" width="8.77734375" style="19"/>
    <col min="7590" max="7608" width="8.77734375" style="18"/>
    <col min="7609" max="7609" width="8.77734375" style="19"/>
    <col min="7610" max="7628" width="8.77734375" style="18"/>
    <col min="7629" max="7629" width="8.77734375" style="19"/>
    <col min="7630" max="7648" width="8.77734375" style="18"/>
    <col min="7649" max="7649" width="8.77734375" style="19"/>
    <col min="7650" max="7668" width="8.77734375" style="18"/>
    <col min="7669" max="7669" width="8.77734375" style="19"/>
    <col min="7670" max="7688" width="8.77734375" style="18"/>
    <col min="7689" max="7689" width="8.77734375" style="19"/>
    <col min="7690" max="7708" width="8.77734375" style="18"/>
    <col min="7709" max="7709" width="8.77734375" style="19"/>
    <col min="7710" max="7728" width="8.77734375" style="18"/>
    <col min="7729" max="7729" width="8.77734375" style="19"/>
    <col min="7730" max="7748" width="8.77734375" style="18"/>
    <col min="7749" max="7749" width="8.77734375" style="19"/>
    <col min="7750" max="7768" width="8.77734375" style="18"/>
    <col min="7769" max="7769" width="8.77734375" style="19"/>
    <col min="7770" max="7788" width="8.77734375" style="18"/>
    <col min="7789" max="7789" width="8.77734375" style="19"/>
    <col min="7790" max="7808" width="8.77734375" style="18"/>
    <col min="7809" max="7809" width="8.77734375" style="19"/>
    <col min="7810" max="7828" width="8.77734375" style="18"/>
    <col min="7829" max="7829" width="8.77734375" style="19"/>
    <col min="7830" max="7848" width="8.77734375" style="18"/>
    <col min="7849" max="7849" width="8.77734375" style="19"/>
    <col min="7850" max="7868" width="8.77734375" style="18"/>
    <col min="7869" max="7869" width="8.77734375" style="19"/>
    <col min="7870" max="7888" width="8.77734375" style="18"/>
    <col min="7889" max="7889" width="8.77734375" style="19"/>
    <col min="7890" max="7908" width="8.77734375" style="18"/>
    <col min="7909" max="7909" width="8.77734375" style="19"/>
    <col min="7910" max="7928" width="8.77734375" style="18"/>
    <col min="7929" max="7929" width="8.77734375" style="19"/>
    <col min="7930" max="7948" width="8.77734375" style="18"/>
    <col min="7949" max="7949" width="8.77734375" style="19"/>
    <col min="7950" max="7968" width="8.77734375" style="18"/>
    <col min="7969" max="7969" width="8.77734375" style="19"/>
    <col min="7970" max="7988" width="8.77734375" style="18"/>
    <col min="7989" max="7989" width="8.77734375" style="19"/>
    <col min="7990" max="8008" width="8.77734375" style="18"/>
    <col min="8009" max="8009" width="8.77734375" style="19"/>
    <col min="8010" max="8028" width="8.77734375" style="18"/>
    <col min="8029" max="8029" width="8.77734375" style="19"/>
    <col min="8030" max="8048" width="8.77734375" style="18"/>
    <col min="8049" max="8049" width="8.77734375" style="19"/>
    <col min="8050" max="8068" width="8.77734375" style="18"/>
    <col min="8069" max="8069" width="8.77734375" style="19"/>
    <col min="8070" max="8088" width="8.77734375" style="18"/>
    <col min="8089" max="8089" width="8.77734375" style="19"/>
    <col min="8090" max="8108" width="8.77734375" style="18"/>
    <col min="8109" max="8109" width="8.77734375" style="19"/>
    <col min="8110" max="8128" width="8.77734375" style="18"/>
    <col min="8129" max="8129" width="8.77734375" style="19"/>
    <col min="8130" max="8148" width="8.77734375" style="18"/>
    <col min="8149" max="8149" width="8.77734375" style="19"/>
    <col min="8150" max="8168" width="8.77734375" style="18"/>
    <col min="8169" max="8169" width="8.77734375" style="19"/>
    <col min="8170" max="8188" width="8.77734375" style="18"/>
    <col min="8189" max="8189" width="8.77734375" style="19"/>
    <col min="8190" max="8208" width="8.77734375" style="18"/>
    <col min="8209" max="8209" width="8.77734375" style="19"/>
    <col min="8210" max="8228" width="8.77734375" style="18"/>
    <col min="8229" max="8229" width="8.77734375" style="19"/>
    <col min="8230" max="8248" width="8.77734375" style="18"/>
    <col min="8249" max="8249" width="8.77734375" style="19"/>
    <col min="8250" max="8268" width="8.77734375" style="18"/>
    <col min="8269" max="8269" width="8.77734375" style="19"/>
    <col min="8270" max="8288" width="8.77734375" style="18"/>
    <col min="8289" max="8289" width="8.77734375" style="19"/>
    <col min="8290" max="8308" width="8.77734375" style="18"/>
    <col min="8309" max="8309" width="8.77734375" style="19"/>
    <col min="8310" max="8328" width="8.77734375" style="18"/>
    <col min="8329" max="8329" width="8.77734375" style="19"/>
    <col min="8330" max="8348" width="8.77734375" style="18"/>
    <col min="8349" max="8349" width="8.77734375" style="19"/>
    <col min="8350" max="8368" width="8.77734375" style="18"/>
    <col min="8369" max="8369" width="8.77734375" style="19"/>
    <col min="8370" max="8388" width="8.77734375" style="18"/>
    <col min="8389" max="8389" width="8.77734375" style="19"/>
    <col min="8390" max="8408" width="8.77734375" style="18"/>
    <col min="8409" max="8409" width="8.77734375" style="19"/>
    <col min="8410" max="8428" width="8.77734375" style="18"/>
    <col min="8429" max="8429" width="8.77734375" style="19"/>
    <col min="8430" max="8448" width="8.77734375" style="18"/>
    <col min="8449" max="8449" width="8.77734375" style="19"/>
    <col min="8450" max="8468" width="8.77734375" style="18"/>
    <col min="8469" max="8469" width="8.77734375" style="19"/>
    <col min="8470" max="8488" width="8.77734375" style="18"/>
    <col min="8489" max="8489" width="8.77734375" style="19"/>
    <col min="8490" max="8508" width="8.77734375" style="18"/>
    <col min="8509" max="8509" width="8.77734375" style="19"/>
    <col min="8510" max="8528" width="8.77734375" style="18"/>
    <col min="8529" max="8529" width="8.77734375" style="19"/>
    <col min="8530" max="8548" width="8.77734375" style="18"/>
    <col min="8549" max="8549" width="8.77734375" style="19"/>
    <col min="8550" max="8568" width="8.77734375" style="18"/>
    <col min="8569" max="8569" width="8.77734375" style="19"/>
    <col min="8570" max="8588" width="8.77734375" style="18"/>
    <col min="8589" max="8589" width="8.77734375" style="19"/>
    <col min="8590" max="8608" width="8.77734375" style="18"/>
    <col min="8609" max="8609" width="8.77734375" style="19"/>
    <col min="8610" max="8628" width="8.77734375" style="18"/>
    <col min="8629" max="8629" width="8.77734375" style="19"/>
    <col min="8630" max="8648" width="8.77734375" style="18"/>
    <col min="8649" max="8649" width="8.77734375" style="19"/>
    <col min="8650" max="8668" width="8.77734375" style="18"/>
    <col min="8669" max="8669" width="8.77734375" style="19"/>
    <col min="8670" max="8688" width="8.77734375" style="18"/>
    <col min="8689" max="8689" width="8.77734375" style="19"/>
    <col min="8690" max="8708" width="8.77734375" style="18"/>
    <col min="8709" max="8709" width="8.77734375" style="19"/>
    <col min="8710" max="8728" width="8.77734375" style="18"/>
    <col min="8729" max="8729" width="8.77734375" style="19"/>
    <col min="8730" max="8748" width="8.77734375" style="18"/>
    <col min="8749" max="8749" width="8.77734375" style="19"/>
    <col min="8750" max="8768" width="8.77734375" style="18"/>
    <col min="8769" max="8769" width="8.77734375" style="19"/>
    <col min="8770" max="8788" width="8.77734375" style="18"/>
    <col min="8789" max="8789" width="8.77734375" style="19"/>
    <col min="8790" max="8808" width="8.77734375" style="18"/>
    <col min="8809" max="8809" width="8.77734375" style="19"/>
    <col min="8810" max="8828" width="8.77734375" style="18"/>
    <col min="8829" max="8829" width="8.77734375" style="19"/>
    <col min="8830" max="8848" width="8.77734375" style="18"/>
    <col min="8849" max="8849" width="8.77734375" style="19"/>
    <col min="8850" max="8868" width="8.77734375" style="18"/>
    <col min="8869" max="8869" width="8.77734375" style="19"/>
    <col min="8870" max="8888" width="8.77734375" style="18"/>
    <col min="8889" max="8889" width="8.77734375" style="19"/>
    <col min="8890" max="8908" width="8.77734375" style="18"/>
    <col min="8909" max="8909" width="8.77734375" style="19"/>
    <col min="8910" max="8928" width="8.77734375" style="18"/>
    <col min="8929" max="8929" width="8.77734375" style="19"/>
    <col min="8930" max="8948" width="8.77734375" style="18"/>
    <col min="8949" max="8949" width="8.77734375" style="19"/>
    <col min="8950" max="8968" width="8.77734375" style="18"/>
    <col min="8969" max="8969" width="8.77734375" style="19"/>
    <col min="8970" max="8988" width="8.77734375" style="18"/>
    <col min="8989" max="8989" width="8.77734375" style="19"/>
    <col min="8990" max="9008" width="8.77734375" style="18"/>
    <col min="9009" max="9009" width="8.77734375" style="19"/>
    <col min="9010" max="9028" width="8.77734375" style="18"/>
    <col min="9029" max="9029" width="8.77734375" style="19"/>
    <col min="9030" max="9048" width="8.77734375" style="18"/>
    <col min="9049" max="9049" width="8.77734375" style="19"/>
    <col min="9050" max="9068" width="8.77734375" style="18"/>
    <col min="9069" max="9069" width="8.77734375" style="19"/>
    <col min="9070" max="9088" width="8.77734375" style="18"/>
    <col min="9089" max="9089" width="8.77734375" style="19"/>
    <col min="9090" max="9108" width="8.77734375" style="18"/>
    <col min="9109" max="9109" width="8.77734375" style="19"/>
    <col min="9110" max="9128" width="8.77734375" style="18"/>
    <col min="9129" max="9129" width="8.77734375" style="19"/>
    <col min="9130" max="9148" width="8.77734375" style="18"/>
    <col min="9149" max="9149" width="8.77734375" style="19"/>
    <col min="9150" max="9168" width="8.77734375" style="18"/>
    <col min="9169" max="9169" width="8.77734375" style="19"/>
    <col min="9170" max="9188" width="8.77734375" style="18"/>
    <col min="9189" max="9189" width="8.77734375" style="19"/>
    <col min="9190" max="9208" width="8.77734375" style="18"/>
    <col min="9209" max="9209" width="8.77734375" style="19"/>
    <col min="9210" max="9228" width="8.77734375" style="18"/>
    <col min="9229" max="9229" width="8.77734375" style="19"/>
    <col min="9230" max="9248" width="8.77734375" style="18"/>
    <col min="9249" max="9249" width="8.77734375" style="19"/>
    <col min="9250" max="9268" width="8.77734375" style="18"/>
    <col min="9269" max="9269" width="8.77734375" style="19"/>
    <col min="9270" max="9288" width="8.77734375" style="18"/>
    <col min="9289" max="9289" width="8.77734375" style="19"/>
    <col min="9290" max="9308" width="8.77734375" style="18"/>
    <col min="9309" max="9309" width="8.77734375" style="19"/>
    <col min="9310" max="9328" width="8.77734375" style="18"/>
    <col min="9329" max="9329" width="8.77734375" style="19"/>
    <col min="9330" max="9348" width="8.77734375" style="18"/>
    <col min="9349" max="9349" width="8.77734375" style="19"/>
    <col min="9350" max="9368" width="8.77734375" style="18"/>
    <col min="9369" max="9369" width="8.77734375" style="19"/>
    <col min="9370" max="9388" width="8.77734375" style="18"/>
    <col min="9389" max="9389" width="8.77734375" style="19"/>
    <col min="9390" max="9408" width="8.77734375" style="18"/>
    <col min="9409" max="9409" width="8.77734375" style="19"/>
    <col min="9410" max="9428" width="8.77734375" style="18"/>
    <col min="9429" max="9429" width="8.77734375" style="19"/>
    <col min="9430" max="9448" width="8.77734375" style="18"/>
    <col min="9449" max="9449" width="8.77734375" style="19"/>
    <col min="9450" max="9468" width="8.77734375" style="18"/>
    <col min="9469" max="9469" width="8.77734375" style="19"/>
    <col min="9470" max="9488" width="8.77734375" style="18"/>
    <col min="9489" max="9489" width="8.77734375" style="19"/>
    <col min="9490" max="9508" width="8.77734375" style="18"/>
    <col min="9509" max="9509" width="8.77734375" style="19"/>
    <col min="9510" max="9528" width="8.77734375" style="18"/>
    <col min="9529" max="9529" width="8.77734375" style="19"/>
    <col min="9530" max="9548" width="8.77734375" style="18"/>
    <col min="9549" max="9549" width="8.77734375" style="19"/>
    <col min="9550" max="9568" width="8.77734375" style="18"/>
    <col min="9569" max="9569" width="8.77734375" style="19"/>
    <col min="9570" max="9588" width="8.77734375" style="18"/>
    <col min="9589" max="9589" width="8.77734375" style="19"/>
    <col min="9590" max="9608" width="8.77734375" style="18"/>
    <col min="9609" max="9609" width="8.77734375" style="19"/>
    <col min="9610" max="9628" width="8.77734375" style="18"/>
    <col min="9629" max="9629" width="8.77734375" style="19"/>
    <col min="9630" max="9648" width="8.77734375" style="18"/>
    <col min="9649" max="9649" width="8.77734375" style="19"/>
    <col min="9650" max="9668" width="8.77734375" style="18"/>
    <col min="9669" max="9669" width="8.77734375" style="19"/>
    <col min="9670" max="9688" width="8.77734375" style="18"/>
    <col min="9689" max="9689" width="8.77734375" style="19"/>
    <col min="9690" max="9708" width="8.77734375" style="18"/>
    <col min="9709" max="9709" width="8.77734375" style="19"/>
    <col min="9710" max="9728" width="8.77734375" style="18"/>
    <col min="9729" max="9729" width="8.77734375" style="19"/>
    <col min="9730" max="9748" width="8.77734375" style="18"/>
    <col min="9749" max="9749" width="8.77734375" style="19"/>
    <col min="9750" max="9768" width="8.77734375" style="18"/>
    <col min="9769" max="9769" width="8.77734375" style="19"/>
    <col min="9770" max="9788" width="8.77734375" style="18"/>
    <col min="9789" max="9789" width="8.77734375" style="19"/>
    <col min="9790" max="9808" width="8.77734375" style="18"/>
    <col min="9809" max="9809" width="8.77734375" style="19"/>
    <col min="9810" max="9828" width="8.77734375" style="18"/>
    <col min="9829" max="9829" width="8.77734375" style="19"/>
    <col min="9830" max="9848" width="8.77734375" style="18"/>
    <col min="9849" max="9849" width="8.77734375" style="19"/>
    <col min="9850" max="9868" width="8.77734375" style="18"/>
    <col min="9869" max="9869" width="8.77734375" style="19"/>
    <col min="9870" max="9888" width="8.77734375" style="18"/>
    <col min="9889" max="9889" width="8.77734375" style="19"/>
    <col min="9890" max="9908" width="8.77734375" style="18"/>
    <col min="9909" max="9909" width="8.77734375" style="19"/>
    <col min="9910" max="9928" width="8.77734375" style="18"/>
    <col min="9929" max="9929" width="8.77734375" style="19"/>
    <col min="9930" max="9948" width="8.77734375" style="18"/>
    <col min="9949" max="9949" width="8.77734375" style="19"/>
    <col min="9950" max="9968" width="8.77734375" style="18"/>
    <col min="9969" max="9969" width="8.77734375" style="19"/>
    <col min="9970" max="9988" width="8.77734375" style="18"/>
    <col min="9989" max="9989" width="8.77734375" style="19"/>
    <col min="9990" max="10008" width="8.77734375" style="18"/>
    <col min="10009" max="10009" width="8.77734375" style="19"/>
    <col min="10010" max="10028" width="8.77734375" style="18"/>
    <col min="10029" max="10029" width="8.77734375" style="19"/>
    <col min="10030" max="10048" width="8.77734375" style="18"/>
    <col min="10049" max="10049" width="8.77734375" style="19"/>
    <col min="10050" max="10068" width="8.77734375" style="18"/>
    <col min="10069" max="10069" width="8.77734375" style="19"/>
    <col min="10070" max="10088" width="8.77734375" style="18"/>
    <col min="10089" max="10089" width="8.77734375" style="19"/>
    <col min="10090" max="10108" width="8.77734375" style="18"/>
    <col min="10109" max="10109" width="8.77734375" style="19"/>
    <col min="10110" max="10128" width="8.77734375" style="18"/>
    <col min="10129" max="10129" width="8.77734375" style="19"/>
    <col min="10130" max="10148" width="8.77734375" style="18"/>
    <col min="10149" max="10149" width="8.77734375" style="19"/>
    <col min="10150" max="10168" width="8.77734375" style="18"/>
    <col min="10169" max="10169" width="8.77734375" style="19"/>
    <col min="10170" max="10188" width="8.77734375" style="18"/>
    <col min="10189" max="10189" width="8.77734375" style="19"/>
    <col min="10190" max="10208" width="8.77734375" style="18"/>
    <col min="10209" max="10209" width="8.77734375" style="19"/>
    <col min="10210" max="10228" width="8.77734375" style="18"/>
    <col min="10229" max="10229" width="8.77734375" style="19"/>
    <col min="10230" max="10248" width="8.77734375" style="18"/>
    <col min="10249" max="10249" width="8.77734375" style="19"/>
    <col min="10250" max="10268" width="8.77734375" style="18"/>
    <col min="10269" max="10269" width="8.77734375" style="19"/>
    <col min="10270" max="10288" width="8.77734375" style="18"/>
    <col min="10289" max="10289" width="8.77734375" style="19"/>
    <col min="10290" max="10308" width="8.77734375" style="18"/>
    <col min="10309" max="10309" width="8.77734375" style="19"/>
    <col min="10310" max="10328" width="8.77734375" style="18"/>
    <col min="10329" max="10329" width="8.77734375" style="19"/>
    <col min="10330" max="10348" width="8.77734375" style="18"/>
    <col min="10349" max="10349" width="8.77734375" style="19"/>
    <col min="10350" max="10368" width="8.77734375" style="18"/>
    <col min="10369" max="10369" width="8.77734375" style="19"/>
    <col min="10370" max="10388" width="8.77734375" style="18"/>
    <col min="10389" max="10389" width="8.77734375" style="19"/>
    <col min="10390" max="10408" width="8.77734375" style="18"/>
    <col min="10409" max="10409" width="8.77734375" style="19"/>
    <col min="10410" max="10428" width="8.77734375" style="18"/>
    <col min="10429" max="10429" width="8.77734375" style="19"/>
    <col min="10430" max="10448" width="8.77734375" style="18"/>
    <col min="10449" max="10449" width="8.77734375" style="19"/>
    <col min="10450" max="10468" width="8.77734375" style="18"/>
    <col min="10469" max="10469" width="8.77734375" style="19"/>
    <col min="10470" max="10488" width="8.77734375" style="18"/>
    <col min="10489" max="10489" width="8.77734375" style="19"/>
    <col min="10490" max="10508" width="8.77734375" style="18"/>
    <col min="10509" max="10509" width="8.77734375" style="19"/>
    <col min="10510" max="10528" width="8.77734375" style="18"/>
    <col min="10529" max="10529" width="8.77734375" style="19"/>
    <col min="10530" max="10548" width="8.77734375" style="18"/>
    <col min="10549" max="10549" width="8.77734375" style="19"/>
    <col min="10550" max="10568" width="8.77734375" style="18"/>
    <col min="10569" max="10569" width="8.77734375" style="19"/>
    <col min="10570" max="10588" width="8.77734375" style="18"/>
    <col min="10589" max="10589" width="8.77734375" style="19"/>
    <col min="10590" max="10608" width="8.77734375" style="18"/>
    <col min="10609" max="10609" width="8.77734375" style="19"/>
    <col min="10610" max="10628" width="8.77734375" style="18"/>
    <col min="10629" max="10629" width="8.77734375" style="19"/>
    <col min="10630" max="10648" width="8.77734375" style="18"/>
    <col min="10649" max="10649" width="8.77734375" style="19"/>
    <col min="10650" max="10668" width="8.77734375" style="18"/>
    <col min="10669" max="10669" width="8.77734375" style="19"/>
    <col min="10670" max="10688" width="8.77734375" style="18"/>
    <col min="10689" max="10689" width="8.77734375" style="19"/>
    <col min="10690" max="10708" width="8.77734375" style="18"/>
    <col min="10709" max="10709" width="8.77734375" style="19"/>
    <col min="10710" max="10728" width="8.77734375" style="18"/>
    <col min="10729" max="10729" width="8.77734375" style="19"/>
    <col min="10730" max="10748" width="8.77734375" style="18"/>
    <col min="10749" max="10749" width="8.77734375" style="19"/>
    <col min="10750" max="10768" width="8.77734375" style="18"/>
    <col min="10769" max="10769" width="8.77734375" style="19"/>
    <col min="10770" max="10788" width="8.77734375" style="18"/>
    <col min="10789" max="10789" width="8.77734375" style="19"/>
    <col min="10790" max="10808" width="8.77734375" style="18"/>
    <col min="10809" max="10809" width="8.77734375" style="19"/>
    <col min="10810" max="10828" width="8.77734375" style="18"/>
    <col min="10829" max="10829" width="8.77734375" style="19"/>
    <col min="10830" max="10848" width="8.77734375" style="18"/>
    <col min="10849" max="10849" width="8.77734375" style="19"/>
    <col min="10850" max="10868" width="8.77734375" style="18"/>
    <col min="10869" max="10869" width="8.77734375" style="19"/>
    <col min="10870" max="10888" width="8.77734375" style="18"/>
    <col min="10889" max="10889" width="8.77734375" style="19"/>
    <col min="10890" max="10908" width="8.77734375" style="18"/>
    <col min="10909" max="10909" width="8.77734375" style="19"/>
    <col min="10910" max="10928" width="8.77734375" style="18"/>
    <col min="10929" max="10929" width="8.77734375" style="19"/>
    <col min="10930" max="10948" width="8.77734375" style="18"/>
    <col min="10949" max="10949" width="8.77734375" style="19"/>
    <col min="10950" max="10968" width="8.77734375" style="18"/>
    <col min="10969" max="10969" width="8.77734375" style="19"/>
    <col min="10970" max="10988" width="8.77734375" style="18"/>
    <col min="10989" max="10989" width="8.77734375" style="19"/>
    <col min="10990" max="11008" width="8.77734375" style="18"/>
    <col min="11009" max="11009" width="8.77734375" style="19"/>
    <col min="11010" max="11028" width="8.77734375" style="18"/>
    <col min="11029" max="11029" width="8.77734375" style="19"/>
    <col min="11030" max="11048" width="8.77734375" style="18"/>
    <col min="11049" max="11049" width="8.77734375" style="19"/>
    <col min="11050" max="11068" width="8.77734375" style="18"/>
    <col min="11069" max="11069" width="8.77734375" style="19"/>
    <col min="11070" max="11088" width="8.77734375" style="18"/>
    <col min="11089" max="11089" width="8.77734375" style="19"/>
    <col min="11090" max="11108" width="8.77734375" style="18"/>
    <col min="11109" max="11109" width="8.77734375" style="19"/>
    <col min="11110" max="11128" width="8.77734375" style="18"/>
    <col min="11129" max="11129" width="8.77734375" style="19"/>
    <col min="11130" max="11148" width="8.77734375" style="18"/>
    <col min="11149" max="11149" width="8.77734375" style="19"/>
    <col min="11150" max="11168" width="8.77734375" style="18"/>
    <col min="11169" max="11169" width="8.77734375" style="19"/>
    <col min="11170" max="11188" width="8.77734375" style="18"/>
    <col min="11189" max="11189" width="8.77734375" style="19"/>
    <col min="11190" max="11208" width="8.77734375" style="18"/>
    <col min="11209" max="11209" width="8.77734375" style="19"/>
    <col min="11210" max="11228" width="8.77734375" style="18"/>
    <col min="11229" max="11229" width="8.77734375" style="19"/>
    <col min="11230" max="11248" width="8.77734375" style="18"/>
    <col min="11249" max="11249" width="8.77734375" style="19"/>
    <col min="11250" max="11268" width="8.77734375" style="18"/>
    <col min="11269" max="11269" width="8.77734375" style="19"/>
    <col min="11270" max="11288" width="8.77734375" style="18"/>
    <col min="11289" max="11289" width="8.77734375" style="19"/>
    <col min="11290" max="11308" width="8.77734375" style="18"/>
    <col min="11309" max="11309" width="8.77734375" style="19"/>
    <col min="11310" max="11328" width="8.77734375" style="18"/>
    <col min="11329" max="11329" width="8.77734375" style="19"/>
    <col min="11330" max="11348" width="8.77734375" style="18"/>
    <col min="11349" max="11349" width="8.77734375" style="19"/>
    <col min="11350" max="11368" width="8.77734375" style="18"/>
    <col min="11369" max="11369" width="8.77734375" style="19"/>
    <col min="11370" max="11388" width="8.77734375" style="18"/>
    <col min="11389" max="11389" width="8.77734375" style="19"/>
    <col min="11390" max="11408" width="8.77734375" style="18"/>
    <col min="11409" max="11409" width="8.77734375" style="19"/>
    <col min="11410" max="11428" width="8.77734375" style="18"/>
    <col min="11429" max="11429" width="8.77734375" style="19"/>
    <col min="11430" max="11448" width="8.77734375" style="18"/>
    <col min="11449" max="11449" width="8.77734375" style="19"/>
    <col min="11450" max="11468" width="8.77734375" style="18"/>
    <col min="11469" max="11469" width="8.77734375" style="19"/>
    <col min="11470" max="11488" width="8.77734375" style="18"/>
    <col min="11489" max="11489" width="8.77734375" style="19"/>
    <col min="11490" max="11508" width="8.77734375" style="18"/>
    <col min="11509" max="11509" width="8.77734375" style="19"/>
    <col min="11510" max="11528" width="8.77734375" style="18"/>
    <col min="11529" max="11529" width="8.77734375" style="19"/>
    <col min="11530" max="11548" width="8.77734375" style="18"/>
    <col min="11549" max="11549" width="8.77734375" style="19"/>
    <col min="11550" max="11568" width="8.77734375" style="18"/>
    <col min="11569" max="11569" width="8.77734375" style="19"/>
    <col min="11570" max="11588" width="8.77734375" style="18"/>
    <col min="11589" max="11589" width="8.77734375" style="19"/>
    <col min="11590" max="11608" width="8.77734375" style="18"/>
    <col min="11609" max="11609" width="8.77734375" style="19"/>
    <col min="11610" max="11628" width="8.77734375" style="18"/>
    <col min="11629" max="11629" width="8.77734375" style="19"/>
    <col min="11630" max="11648" width="8.77734375" style="18"/>
    <col min="11649" max="11649" width="8.77734375" style="19"/>
    <col min="11650" max="11668" width="8.77734375" style="18"/>
    <col min="11669" max="11669" width="8.77734375" style="19"/>
    <col min="11670" max="11688" width="8.77734375" style="18"/>
    <col min="11689" max="11689" width="8.77734375" style="19"/>
    <col min="11690" max="11708" width="8.77734375" style="18"/>
    <col min="11709" max="11709" width="8.77734375" style="19"/>
    <col min="11710" max="11728" width="8.77734375" style="18"/>
    <col min="11729" max="11729" width="8.77734375" style="19"/>
    <col min="11730" max="11748" width="8.77734375" style="18"/>
    <col min="11749" max="11749" width="8.77734375" style="19"/>
    <col min="11750" max="11768" width="8.77734375" style="18"/>
    <col min="11769" max="11769" width="8.77734375" style="19"/>
    <col min="11770" max="11788" width="8.77734375" style="18"/>
    <col min="11789" max="11789" width="8.77734375" style="19"/>
    <col min="11790" max="11808" width="8.77734375" style="18"/>
    <col min="11809" max="11809" width="8.77734375" style="19"/>
    <col min="11810" max="11828" width="8.77734375" style="18"/>
    <col min="11829" max="11829" width="8.77734375" style="19"/>
    <col min="11830" max="11848" width="8.77734375" style="18"/>
    <col min="11849" max="11849" width="8.77734375" style="19"/>
    <col min="11850" max="11868" width="8.77734375" style="18"/>
    <col min="11869" max="11869" width="8.77734375" style="19"/>
    <col min="11870" max="11888" width="8.77734375" style="18"/>
    <col min="11889" max="11889" width="8.77734375" style="19"/>
    <col min="11890" max="11908" width="8.77734375" style="18"/>
    <col min="11909" max="11909" width="8.77734375" style="19"/>
    <col min="11910" max="11928" width="8.77734375" style="18"/>
    <col min="11929" max="11929" width="8.77734375" style="19"/>
    <col min="11930" max="11948" width="8.77734375" style="18"/>
    <col min="11949" max="11949" width="8.77734375" style="19"/>
    <col min="11950" max="11968" width="8.77734375" style="18"/>
    <col min="11969" max="11969" width="8.77734375" style="19"/>
    <col min="11970" max="11988" width="8.77734375" style="18"/>
    <col min="11989" max="11989" width="8.77734375" style="19"/>
    <col min="11990" max="12008" width="8.77734375" style="18"/>
    <col min="12009" max="12009" width="8.77734375" style="19"/>
    <col min="12010" max="12028" width="8.77734375" style="18"/>
    <col min="12029" max="12029" width="8.77734375" style="19"/>
    <col min="12030" max="12048" width="8.77734375" style="18"/>
    <col min="12049" max="12049" width="8.77734375" style="19"/>
    <col min="12050" max="12068" width="8.77734375" style="18"/>
    <col min="12069" max="12069" width="8.77734375" style="19"/>
    <col min="12070" max="12088" width="8.77734375" style="18"/>
    <col min="12089" max="12089" width="8.77734375" style="19"/>
    <col min="12090" max="12108" width="8.77734375" style="18"/>
    <col min="12109" max="12109" width="8.77734375" style="19"/>
    <col min="12110" max="12128" width="8.77734375" style="18"/>
    <col min="12129" max="12129" width="8.77734375" style="19"/>
    <col min="12130" max="12148" width="8.77734375" style="18"/>
    <col min="12149" max="12149" width="8.77734375" style="19"/>
    <col min="12150" max="12168" width="8.77734375" style="18"/>
    <col min="12169" max="12169" width="8.77734375" style="19"/>
    <col min="12170" max="12188" width="8.77734375" style="18"/>
    <col min="12189" max="12189" width="8.77734375" style="19"/>
    <col min="12190" max="12208" width="8.77734375" style="18"/>
    <col min="12209" max="12209" width="8.77734375" style="19"/>
    <col min="12210" max="12228" width="8.77734375" style="18"/>
    <col min="12229" max="12229" width="8.77734375" style="19"/>
    <col min="12230" max="12248" width="8.77734375" style="18"/>
    <col min="12249" max="12249" width="8.77734375" style="19"/>
    <col min="12250" max="12268" width="8.77734375" style="18"/>
    <col min="12269" max="12269" width="8.77734375" style="19"/>
    <col min="12270" max="12288" width="8.77734375" style="18"/>
    <col min="12289" max="12289" width="8.77734375" style="19"/>
    <col min="12290" max="12308" width="8.77734375" style="18"/>
    <col min="12309" max="12309" width="8.77734375" style="19"/>
    <col min="12310" max="12328" width="8.77734375" style="18"/>
    <col min="12329" max="12329" width="8.77734375" style="19"/>
    <col min="12330" max="12348" width="8.77734375" style="18"/>
    <col min="12349" max="12349" width="8.77734375" style="19"/>
    <col min="12350" max="12368" width="8.77734375" style="18"/>
    <col min="12369" max="12369" width="8.77734375" style="19"/>
    <col min="12370" max="12388" width="8.77734375" style="18"/>
    <col min="12389" max="12389" width="8.77734375" style="19"/>
    <col min="12390" max="12408" width="8.77734375" style="18"/>
    <col min="12409" max="12409" width="8.77734375" style="19"/>
    <col min="12410" max="12428" width="8.77734375" style="18"/>
    <col min="12429" max="12429" width="8.77734375" style="19"/>
    <col min="12430" max="12448" width="8.77734375" style="18"/>
    <col min="12449" max="12449" width="8.77734375" style="19"/>
    <col min="12450" max="12468" width="8.77734375" style="18"/>
    <col min="12469" max="12469" width="8.77734375" style="19"/>
    <col min="12470" max="12488" width="8.77734375" style="18"/>
    <col min="12489" max="12489" width="8.77734375" style="19"/>
    <col min="12490" max="12508" width="8.77734375" style="18"/>
    <col min="12509" max="12509" width="8.77734375" style="19"/>
    <col min="12510" max="12528" width="8.77734375" style="18"/>
    <col min="12529" max="12529" width="8.77734375" style="19"/>
    <col min="12530" max="12548" width="8.77734375" style="18"/>
    <col min="12549" max="12549" width="8.77734375" style="19"/>
    <col min="12550" max="12568" width="8.77734375" style="18"/>
    <col min="12569" max="12569" width="8.77734375" style="19"/>
    <col min="12570" max="12588" width="8.77734375" style="18"/>
    <col min="12589" max="12589" width="8.77734375" style="19"/>
    <col min="12590" max="12608" width="8.77734375" style="18"/>
    <col min="12609" max="12609" width="8.77734375" style="19"/>
    <col min="12610" max="12628" width="8.77734375" style="18"/>
    <col min="12629" max="12629" width="8.77734375" style="19"/>
    <col min="12630" max="12648" width="8.77734375" style="18"/>
    <col min="12649" max="12649" width="8.77734375" style="19"/>
    <col min="12650" max="12668" width="8.77734375" style="18"/>
    <col min="12669" max="12669" width="8.77734375" style="19"/>
    <col min="12670" max="12688" width="8.77734375" style="18"/>
    <col min="12689" max="12689" width="8.77734375" style="19"/>
    <col min="12690" max="12708" width="8.77734375" style="18"/>
    <col min="12709" max="12709" width="8.77734375" style="19"/>
    <col min="12710" max="12728" width="8.77734375" style="18"/>
    <col min="12729" max="12729" width="8.77734375" style="19"/>
    <col min="12730" max="12748" width="8.77734375" style="18"/>
    <col min="12749" max="12749" width="8.77734375" style="19"/>
    <col min="12750" max="12768" width="8.77734375" style="18"/>
    <col min="12769" max="12769" width="8.77734375" style="19"/>
    <col min="12770" max="12788" width="8.77734375" style="18"/>
    <col min="12789" max="12789" width="8.77734375" style="19"/>
    <col min="12790" max="12808" width="8.77734375" style="18"/>
    <col min="12809" max="12809" width="8.77734375" style="19"/>
    <col min="12810" max="12828" width="8.77734375" style="18"/>
    <col min="12829" max="12829" width="8.77734375" style="19"/>
    <col min="12830" max="12848" width="8.77734375" style="18"/>
    <col min="12849" max="12849" width="8.77734375" style="19"/>
    <col min="12850" max="12868" width="8.77734375" style="18"/>
    <col min="12869" max="12869" width="8.77734375" style="19"/>
    <col min="12870" max="12888" width="8.77734375" style="18"/>
    <col min="12889" max="12889" width="8.77734375" style="19"/>
    <col min="12890" max="12908" width="8.77734375" style="18"/>
    <col min="12909" max="12909" width="8.77734375" style="19"/>
    <col min="12910" max="12928" width="8.77734375" style="18"/>
    <col min="12929" max="12929" width="8.77734375" style="19"/>
    <col min="12930" max="12948" width="8.77734375" style="18"/>
    <col min="12949" max="12949" width="8.77734375" style="19"/>
    <col min="12950" max="12968" width="8.77734375" style="18"/>
    <col min="12969" max="12969" width="8.77734375" style="19"/>
    <col min="12970" max="12988" width="8.77734375" style="18"/>
    <col min="12989" max="12989" width="8.77734375" style="19"/>
    <col min="12990" max="13008" width="8.77734375" style="18"/>
    <col min="13009" max="13009" width="8.77734375" style="19"/>
    <col min="13010" max="13028" width="8.77734375" style="18"/>
    <col min="13029" max="13029" width="8.77734375" style="19"/>
    <col min="13030" max="13048" width="8.77734375" style="18"/>
    <col min="13049" max="13049" width="8.77734375" style="19"/>
    <col min="13050" max="13068" width="8.77734375" style="18"/>
    <col min="13069" max="13069" width="8.77734375" style="19"/>
    <col min="13070" max="13088" width="8.77734375" style="18"/>
    <col min="13089" max="13089" width="8.77734375" style="19"/>
    <col min="13090" max="13108" width="8.77734375" style="18"/>
    <col min="13109" max="13109" width="8.77734375" style="19"/>
    <col min="13110" max="13128" width="8.77734375" style="18"/>
    <col min="13129" max="13129" width="8.77734375" style="19"/>
    <col min="13130" max="13148" width="8.77734375" style="18"/>
    <col min="13149" max="13149" width="8.77734375" style="19"/>
    <col min="13150" max="13168" width="8.77734375" style="18"/>
    <col min="13169" max="13169" width="8.77734375" style="19"/>
    <col min="13170" max="13188" width="8.77734375" style="18"/>
    <col min="13189" max="13189" width="8.77734375" style="19"/>
    <col min="13190" max="13208" width="8.77734375" style="18"/>
    <col min="13209" max="13209" width="8.77734375" style="19"/>
    <col min="13210" max="13228" width="8.77734375" style="18"/>
    <col min="13229" max="13229" width="8.77734375" style="19"/>
    <col min="13230" max="13248" width="8.77734375" style="18"/>
    <col min="13249" max="13249" width="8.77734375" style="19"/>
    <col min="13250" max="13268" width="8.77734375" style="18"/>
    <col min="13269" max="13269" width="8.77734375" style="19"/>
    <col min="13270" max="13288" width="8.77734375" style="18"/>
    <col min="13289" max="13289" width="8.77734375" style="19"/>
    <col min="13290" max="13308" width="8.77734375" style="18"/>
    <col min="13309" max="13309" width="8.77734375" style="19"/>
    <col min="13310" max="13328" width="8.77734375" style="18"/>
    <col min="13329" max="13329" width="8.77734375" style="19"/>
    <col min="13330" max="13348" width="8.77734375" style="18"/>
    <col min="13349" max="13349" width="8.77734375" style="19"/>
    <col min="13350" max="13368" width="8.77734375" style="18"/>
    <col min="13369" max="13369" width="8.77734375" style="19"/>
    <col min="13370" max="13388" width="8.77734375" style="18"/>
    <col min="13389" max="13389" width="8.77734375" style="19"/>
    <col min="13390" max="13408" width="8.77734375" style="18"/>
    <col min="13409" max="13409" width="8.77734375" style="19"/>
    <col min="13410" max="13428" width="8.77734375" style="18"/>
    <col min="13429" max="13429" width="8.77734375" style="19"/>
    <col min="13430" max="13448" width="8.77734375" style="18"/>
    <col min="13449" max="13449" width="8.77734375" style="19"/>
    <col min="13450" max="13468" width="8.77734375" style="18"/>
    <col min="13469" max="13469" width="8.77734375" style="19"/>
    <col min="13470" max="13488" width="8.77734375" style="18"/>
    <col min="13489" max="13489" width="8.77734375" style="19"/>
    <col min="13490" max="13508" width="8.77734375" style="18"/>
    <col min="13509" max="13509" width="8.77734375" style="19"/>
    <col min="13510" max="13528" width="8.77734375" style="18"/>
    <col min="13529" max="13529" width="8.77734375" style="19"/>
    <col min="13530" max="13548" width="8.77734375" style="18"/>
    <col min="13549" max="13549" width="8.77734375" style="19"/>
    <col min="13550" max="13568" width="8.77734375" style="18"/>
    <col min="13569" max="13569" width="8.77734375" style="19"/>
    <col min="13570" max="13588" width="8.77734375" style="18"/>
    <col min="13589" max="13589" width="8.77734375" style="19"/>
    <col min="13590" max="13608" width="8.77734375" style="18"/>
    <col min="13609" max="13609" width="8.77734375" style="19"/>
    <col min="13610" max="13628" width="8.77734375" style="18"/>
    <col min="13629" max="13629" width="8.77734375" style="19"/>
    <col min="13630" max="13648" width="8.77734375" style="18"/>
    <col min="13649" max="13649" width="8.77734375" style="19"/>
    <col min="13650" max="13668" width="8.77734375" style="18"/>
    <col min="13669" max="13669" width="8.77734375" style="19"/>
    <col min="13670" max="13688" width="8.77734375" style="18"/>
    <col min="13689" max="13689" width="8.77734375" style="19"/>
    <col min="13690" max="13708" width="8.77734375" style="18"/>
    <col min="13709" max="13709" width="8.77734375" style="19"/>
    <col min="13710" max="13728" width="8.77734375" style="18"/>
    <col min="13729" max="13729" width="8.77734375" style="19"/>
    <col min="13730" max="13748" width="8.77734375" style="18"/>
    <col min="13749" max="13749" width="8.77734375" style="19"/>
    <col min="13750" max="13768" width="8.77734375" style="18"/>
    <col min="13769" max="13769" width="8.77734375" style="19"/>
    <col min="13770" max="13788" width="8.77734375" style="18"/>
    <col min="13789" max="13789" width="8.77734375" style="19"/>
    <col min="13790" max="13808" width="8.77734375" style="18"/>
    <col min="13809" max="13809" width="8.77734375" style="19"/>
    <col min="13810" max="13828" width="8.77734375" style="18"/>
    <col min="13829" max="13829" width="8.77734375" style="19"/>
    <col min="13830" max="13848" width="8.77734375" style="18"/>
    <col min="13849" max="13849" width="8.77734375" style="19"/>
    <col min="13850" max="13868" width="8.77734375" style="18"/>
    <col min="13869" max="13869" width="8.77734375" style="19"/>
    <col min="13870" max="13888" width="8.77734375" style="18"/>
    <col min="13889" max="13889" width="8.77734375" style="19"/>
    <col min="13890" max="13908" width="8.77734375" style="18"/>
    <col min="13909" max="13909" width="8.77734375" style="19"/>
    <col min="13910" max="13928" width="8.77734375" style="18"/>
    <col min="13929" max="13929" width="8.77734375" style="19"/>
    <col min="13930" max="13948" width="8.77734375" style="18"/>
    <col min="13949" max="13949" width="8.77734375" style="19"/>
    <col min="13950" max="13968" width="8.77734375" style="18"/>
    <col min="13969" max="13969" width="8.77734375" style="19"/>
    <col min="13970" max="13988" width="8.77734375" style="18"/>
    <col min="13989" max="13989" width="8.77734375" style="19"/>
    <col min="13990" max="14008" width="8.77734375" style="18"/>
    <col min="14009" max="14009" width="8.77734375" style="19"/>
    <col min="14010" max="14028" width="8.77734375" style="18"/>
    <col min="14029" max="14029" width="8.77734375" style="19"/>
    <col min="14030" max="14048" width="8.77734375" style="18"/>
    <col min="14049" max="14049" width="8.77734375" style="19"/>
    <col min="14050" max="14068" width="8.77734375" style="18"/>
    <col min="14069" max="14069" width="8.77734375" style="19"/>
    <col min="14070" max="14088" width="8.77734375" style="18"/>
    <col min="14089" max="14089" width="8.77734375" style="19"/>
    <col min="14090" max="14108" width="8.77734375" style="18"/>
    <col min="14109" max="14109" width="8.77734375" style="19"/>
    <col min="14110" max="14128" width="8.77734375" style="18"/>
    <col min="14129" max="14129" width="8.77734375" style="19"/>
    <col min="14130" max="14148" width="8.77734375" style="18"/>
    <col min="14149" max="14149" width="8.77734375" style="19"/>
    <col min="14150" max="14168" width="8.77734375" style="18"/>
    <col min="14169" max="14169" width="8.77734375" style="19"/>
    <col min="14170" max="14188" width="8.77734375" style="18"/>
    <col min="14189" max="14189" width="8.77734375" style="19"/>
    <col min="14190" max="14208" width="8.77734375" style="18"/>
    <col min="14209" max="14209" width="8.77734375" style="19"/>
    <col min="14210" max="14228" width="8.77734375" style="18"/>
    <col min="14229" max="14229" width="8.77734375" style="19"/>
    <col min="14230" max="14248" width="8.77734375" style="18"/>
    <col min="14249" max="14249" width="8.77734375" style="19"/>
    <col min="14250" max="14268" width="8.77734375" style="18"/>
    <col min="14269" max="14269" width="8.77734375" style="19"/>
    <col min="14270" max="14288" width="8.77734375" style="18"/>
    <col min="14289" max="14289" width="8.77734375" style="19"/>
    <col min="14290" max="14308" width="8.77734375" style="18"/>
    <col min="14309" max="14309" width="8.77734375" style="19"/>
    <col min="14310" max="14328" width="8.77734375" style="18"/>
    <col min="14329" max="14329" width="8.77734375" style="19"/>
    <col min="14330" max="14348" width="8.77734375" style="18"/>
    <col min="14349" max="14349" width="8.77734375" style="19"/>
    <col min="14350" max="14368" width="8.77734375" style="18"/>
    <col min="14369" max="14369" width="8.77734375" style="19"/>
    <col min="14370" max="14388" width="8.77734375" style="18"/>
    <col min="14389" max="14389" width="8.77734375" style="19"/>
    <col min="14390" max="14408" width="8.77734375" style="18"/>
    <col min="14409" max="14409" width="8.77734375" style="19"/>
    <col min="14410" max="14428" width="8.77734375" style="18"/>
    <col min="14429" max="14429" width="8.77734375" style="19"/>
    <col min="14430" max="14448" width="8.77734375" style="18"/>
    <col min="14449" max="14449" width="8.77734375" style="19"/>
    <col min="14450" max="14468" width="8.77734375" style="18"/>
    <col min="14469" max="14469" width="8.77734375" style="19"/>
    <col min="14470" max="14488" width="8.77734375" style="18"/>
    <col min="14489" max="14489" width="8.77734375" style="19"/>
    <col min="14490" max="14508" width="8.77734375" style="18"/>
    <col min="14509" max="14509" width="8.77734375" style="19"/>
    <col min="14510" max="14528" width="8.77734375" style="18"/>
    <col min="14529" max="14529" width="8.77734375" style="19"/>
    <col min="14530" max="14548" width="8.77734375" style="18"/>
    <col min="14549" max="14549" width="8.77734375" style="19"/>
    <col min="14550" max="14568" width="8.77734375" style="18"/>
    <col min="14569" max="14569" width="8.77734375" style="19"/>
    <col min="14570" max="14588" width="8.77734375" style="18"/>
    <col min="14589" max="14589" width="8.77734375" style="19"/>
    <col min="14590" max="14608" width="8.77734375" style="18"/>
    <col min="14609" max="14609" width="8.77734375" style="19"/>
    <col min="14610" max="14628" width="8.77734375" style="18"/>
    <col min="14629" max="14629" width="8.77734375" style="19"/>
    <col min="14630" max="14648" width="8.77734375" style="18"/>
    <col min="14649" max="14649" width="8.77734375" style="19"/>
    <col min="14650" max="14668" width="8.77734375" style="18"/>
    <col min="14669" max="14669" width="8.77734375" style="19"/>
    <col min="14670" max="14688" width="8.77734375" style="18"/>
    <col min="14689" max="14689" width="8.77734375" style="19"/>
    <col min="14690" max="14708" width="8.77734375" style="18"/>
    <col min="14709" max="14709" width="8.77734375" style="19"/>
    <col min="14710" max="14728" width="8.77734375" style="18"/>
    <col min="14729" max="14729" width="8.77734375" style="19"/>
    <col min="14730" max="14748" width="8.77734375" style="18"/>
    <col min="14749" max="14749" width="8.77734375" style="19"/>
    <col min="14750" max="14768" width="8.77734375" style="18"/>
    <col min="14769" max="14769" width="8.77734375" style="19"/>
    <col min="14770" max="14788" width="8.77734375" style="18"/>
    <col min="14789" max="14789" width="8.77734375" style="19"/>
    <col min="14790" max="14808" width="8.77734375" style="18"/>
    <col min="14809" max="14809" width="8.77734375" style="19"/>
    <col min="14810" max="14828" width="8.77734375" style="18"/>
    <col min="14829" max="14829" width="8.77734375" style="19"/>
    <col min="14830" max="14848" width="8.77734375" style="18"/>
    <col min="14849" max="14849" width="8.77734375" style="19"/>
    <col min="14850" max="14868" width="8.77734375" style="18"/>
    <col min="14869" max="14869" width="8.77734375" style="19"/>
    <col min="14870" max="14888" width="8.77734375" style="18"/>
    <col min="14889" max="14889" width="8.77734375" style="19"/>
    <col min="14890" max="14908" width="8.77734375" style="18"/>
    <col min="14909" max="14909" width="8.77734375" style="19"/>
    <col min="14910" max="14928" width="8.77734375" style="18"/>
    <col min="14929" max="14929" width="8.77734375" style="19"/>
    <col min="14930" max="14948" width="8.77734375" style="18"/>
    <col min="14949" max="14949" width="8.77734375" style="19"/>
    <col min="14950" max="14968" width="8.77734375" style="18"/>
    <col min="14969" max="14969" width="8.77734375" style="19"/>
    <col min="14970" max="14988" width="8.77734375" style="18"/>
    <col min="14989" max="14989" width="8.77734375" style="19"/>
    <col min="14990" max="15008" width="8.77734375" style="18"/>
    <col min="15009" max="15009" width="8.77734375" style="19"/>
    <col min="15010" max="15028" width="8.77734375" style="18"/>
    <col min="15029" max="15029" width="8.77734375" style="19"/>
    <col min="15030" max="15048" width="8.77734375" style="18"/>
    <col min="15049" max="15049" width="8.77734375" style="19"/>
    <col min="15050" max="15068" width="8.77734375" style="18"/>
    <col min="15069" max="15069" width="8.77734375" style="19"/>
    <col min="15070" max="15088" width="8.77734375" style="18"/>
    <col min="15089" max="15089" width="8.77734375" style="19"/>
    <col min="15090" max="15108" width="8.77734375" style="18"/>
    <col min="15109" max="15109" width="8.77734375" style="19"/>
    <col min="15110" max="15128" width="8.77734375" style="18"/>
    <col min="15129" max="15129" width="8.77734375" style="19"/>
    <col min="15130" max="15148" width="8.77734375" style="18"/>
    <col min="15149" max="15149" width="8.77734375" style="19"/>
    <col min="15150" max="15168" width="8.77734375" style="18"/>
    <col min="15169" max="15169" width="8.77734375" style="19"/>
    <col min="15170" max="15188" width="8.77734375" style="18"/>
    <col min="15189" max="15189" width="8.77734375" style="19"/>
    <col min="15190" max="15208" width="8.77734375" style="18"/>
    <col min="15209" max="15209" width="8.77734375" style="19"/>
    <col min="15210" max="15228" width="8.77734375" style="18"/>
    <col min="15229" max="15229" width="8.77734375" style="19"/>
    <col min="15230" max="15248" width="8.77734375" style="18"/>
    <col min="15249" max="15249" width="8.77734375" style="19"/>
    <col min="15250" max="15268" width="8.77734375" style="18"/>
    <col min="15269" max="15269" width="8.77734375" style="19"/>
    <col min="15270" max="15288" width="8.77734375" style="18"/>
    <col min="15289" max="15289" width="8.77734375" style="19"/>
    <col min="15290" max="15308" width="8.77734375" style="18"/>
    <col min="15309" max="15309" width="8.77734375" style="19"/>
    <col min="15310" max="15328" width="8.77734375" style="18"/>
    <col min="15329" max="15329" width="8.77734375" style="19"/>
    <col min="15330" max="15348" width="8.77734375" style="18"/>
    <col min="15349" max="15349" width="8.77734375" style="19"/>
    <col min="15350" max="15368" width="8.77734375" style="18"/>
    <col min="15369" max="15369" width="8.77734375" style="19"/>
    <col min="15370" max="15388" width="8.77734375" style="18"/>
    <col min="15389" max="15389" width="8.77734375" style="19"/>
    <col min="15390" max="15408" width="8.77734375" style="18"/>
    <col min="15409" max="15409" width="8.77734375" style="19"/>
    <col min="15410" max="15428" width="8.77734375" style="18"/>
    <col min="15429" max="15429" width="8.77734375" style="19"/>
    <col min="15430" max="15448" width="8.77734375" style="18"/>
    <col min="15449" max="15449" width="8.77734375" style="19"/>
    <col min="15450" max="15468" width="8.77734375" style="18"/>
    <col min="15469" max="15469" width="8.77734375" style="19"/>
    <col min="15470" max="15488" width="8.77734375" style="18"/>
    <col min="15489" max="15489" width="8.77734375" style="19"/>
    <col min="15490" max="15508" width="8.77734375" style="18"/>
    <col min="15509" max="15509" width="8.77734375" style="19"/>
    <col min="15510" max="15528" width="8.77734375" style="18"/>
    <col min="15529" max="15529" width="8.77734375" style="19"/>
    <col min="15530" max="15548" width="8.77734375" style="18"/>
    <col min="15549" max="15549" width="8.77734375" style="19"/>
    <col min="15550" max="15568" width="8.77734375" style="18"/>
    <col min="15569" max="15569" width="8.77734375" style="19"/>
    <col min="15570" max="15588" width="8.77734375" style="18"/>
    <col min="15589" max="15589" width="8.77734375" style="19"/>
    <col min="15590" max="15608" width="8.77734375" style="18"/>
    <col min="15609" max="15609" width="8.77734375" style="19"/>
    <col min="15610" max="15628" width="8.77734375" style="18"/>
    <col min="15629" max="15629" width="8.77734375" style="19"/>
    <col min="15630" max="15648" width="8.77734375" style="18"/>
    <col min="15649" max="15649" width="8.77734375" style="19"/>
    <col min="15650" max="15668" width="8.77734375" style="18"/>
    <col min="15669" max="15669" width="8.77734375" style="19"/>
    <col min="15670" max="15688" width="8.77734375" style="18"/>
    <col min="15689" max="15689" width="8.77734375" style="19"/>
    <col min="15690" max="15708" width="8.77734375" style="18"/>
    <col min="15709" max="15709" width="8.77734375" style="19"/>
    <col min="15710" max="15728" width="8.77734375" style="18"/>
    <col min="15729" max="15729" width="8.77734375" style="19"/>
    <col min="15730" max="15748" width="8.77734375" style="18"/>
    <col min="15749" max="15749" width="8.77734375" style="19"/>
    <col min="15750" max="15768" width="8.77734375" style="18"/>
    <col min="15769" max="15769" width="8.77734375" style="19"/>
    <col min="15770" max="15788" width="8.77734375" style="18"/>
    <col min="15789" max="15789" width="8.77734375" style="19"/>
    <col min="15790" max="15808" width="8.77734375" style="18"/>
    <col min="15809" max="15809" width="8.77734375" style="19"/>
    <col min="15810" max="15828" width="8.77734375" style="18"/>
    <col min="15829" max="15829" width="8.77734375" style="19"/>
    <col min="15830" max="15848" width="8.77734375" style="18"/>
    <col min="15849" max="15849" width="8.77734375" style="19"/>
    <col min="15850" max="15868" width="8.77734375" style="18"/>
    <col min="15869" max="15869" width="8.77734375" style="19"/>
    <col min="15870" max="15888" width="8.77734375" style="18"/>
    <col min="15889" max="15889" width="8.77734375" style="19"/>
    <col min="15890" max="15908" width="8.77734375" style="18"/>
    <col min="15909" max="15909" width="8.77734375" style="19"/>
    <col min="15910" max="15928" width="8.77734375" style="18"/>
    <col min="15929" max="15929" width="8.77734375" style="19"/>
    <col min="15930" max="15948" width="8.77734375" style="18"/>
    <col min="15949" max="15949" width="8.77734375" style="19"/>
    <col min="15950" max="15968" width="8.77734375" style="18"/>
    <col min="15969" max="15969" width="8.77734375" style="19"/>
    <col min="15970" max="15988" width="8.77734375" style="18"/>
    <col min="15989" max="15989" width="8.77734375" style="19"/>
    <col min="15990" max="16008" width="8.77734375" style="18"/>
    <col min="16009" max="16009" width="8.77734375" style="19"/>
    <col min="16010" max="16028" width="8.77734375" style="18"/>
    <col min="16029" max="16029" width="8.77734375" style="19"/>
    <col min="16030" max="16048" width="8.77734375" style="18"/>
    <col min="16049" max="16049" width="8.77734375" style="19"/>
    <col min="16050" max="16068" width="8.77734375" style="18"/>
    <col min="16069" max="16069" width="8.77734375" style="19"/>
    <col min="16070" max="16088" width="8.77734375" style="18"/>
    <col min="16089" max="16089" width="8.77734375" style="19"/>
    <col min="16090" max="16108" width="8.77734375" style="18"/>
    <col min="16109" max="16109" width="8.77734375" style="19"/>
    <col min="16110" max="16128" width="8.77734375" style="18"/>
    <col min="16129" max="16129" width="8.77734375" style="19"/>
    <col min="16130" max="16148" width="8.77734375" style="18"/>
    <col min="16149" max="16149" width="8.77734375" style="19"/>
    <col min="16150" max="16168" width="8.77734375" style="18"/>
    <col min="16169" max="16169" width="8.77734375" style="19"/>
    <col min="16170" max="16188" width="8.77734375" style="18"/>
    <col min="16189" max="16189" width="8.77734375" style="19"/>
    <col min="16190" max="16208" width="8.77734375" style="18"/>
    <col min="16209" max="16209" width="8.77734375" style="19"/>
    <col min="16210" max="16228" width="8.77734375" style="18"/>
    <col min="16229" max="16229" width="8.77734375" style="19"/>
    <col min="16230" max="16248" width="8.77734375" style="18"/>
    <col min="16249" max="16249" width="8.77734375" style="19"/>
    <col min="16250" max="16268" width="8.77734375" style="18"/>
    <col min="16269" max="16269" width="8.77734375" style="19"/>
    <col min="16270" max="16288" width="8.77734375" style="18"/>
    <col min="16289" max="16289" width="8.77734375" style="19"/>
    <col min="16290" max="16308" width="8.77734375" style="18"/>
    <col min="16309" max="16309" width="8.77734375" style="19"/>
    <col min="16310" max="16328" width="8.77734375" style="18"/>
    <col min="16329" max="16329" width="8.77734375" style="19"/>
    <col min="16330" max="16348" width="8.77734375" style="18"/>
    <col min="16349" max="16349" width="8.77734375" style="19"/>
    <col min="16350" max="16368" width="8.77734375" style="18"/>
    <col min="16369" max="16369" width="8.77734375" style="19"/>
    <col min="16370" max="16384" width="8.77734375" style="18"/>
  </cols>
  <sheetData>
    <row r="1" spans="1:37" ht="45" customHeight="1" x14ac:dyDescent="0.3">
      <c r="A1" s="21" t="s">
        <v>2227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7" x14ac:dyDescent="0.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9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8" t="s">
        <v>22</v>
      </c>
      <c r="W2" s="18" t="s">
        <v>23</v>
      </c>
      <c r="X2" s="18" t="s">
        <v>24</v>
      </c>
      <c r="Y2" s="18" t="s">
        <v>25</v>
      </c>
      <c r="Z2" s="18" t="s">
        <v>2220</v>
      </c>
      <c r="AA2" s="18" t="s">
        <v>2221</v>
      </c>
      <c r="AB2" s="18" t="s">
        <v>2222</v>
      </c>
      <c r="AC2" s="18" t="s">
        <v>2223</v>
      </c>
      <c r="AD2" s="19" t="s">
        <v>2224</v>
      </c>
      <c r="AE2" s="18" t="s">
        <v>2225</v>
      </c>
      <c r="AF2" s="18" t="s">
        <v>2226</v>
      </c>
      <c r="AG2" s="18" t="s">
        <v>33</v>
      </c>
      <c r="AH2" s="18" t="s">
        <v>34</v>
      </c>
      <c r="AI2" s="18" t="s">
        <v>35</v>
      </c>
      <c r="AJ2" s="18" t="s">
        <v>36</v>
      </c>
      <c r="AK2" s="18" t="s">
        <v>37</v>
      </c>
    </row>
    <row r="3" spans="1:37" x14ac:dyDescent="0.3">
      <c r="A3" s="18">
        <v>32014</v>
      </c>
      <c r="B3" s="18">
        <v>1321</v>
      </c>
      <c r="C3" s="18" t="s">
        <v>38</v>
      </c>
      <c r="D3" s="18" t="s">
        <v>39</v>
      </c>
      <c r="E3" s="18" t="s">
        <v>40</v>
      </c>
      <c r="F3" s="18">
        <v>15144</v>
      </c>
      <c r="G3" s="18">
        <v>-999</v>
      </c>
      <c r="H3" s="18" t="s">
        <v>41</v>
      </c>
      <c r="I3" s="18">
        <v>152067</v>
      </c>
      <c r="J3" s="19" t="s">
        <v>42</v>
      </c>
      <c r="K3" s="18" t="s">
        <v>43</v>
      </c>
      <c r="L3" s="18" t="s">
        <v>43</v>
      </c>
      <c r="M3" s="18" t="s">
        <v>43</v>
      </c>
      <c r="N3" s="18" t="s">
        <v>43</v>
      </c>
      <c r="O3" s="18">
        <v>-999</v>
      </c>
      <c r="P3" s="18">
        <v>-999</v>
      </c>
      <c r="Q3" s="18">
        <v>-999</v>
      </c>
      <c r="R3" s="18" t="s">
        <v>44</v>
      </c>
      <c r="S3" s="18" t="s">
        <v>45</v>
      </c>
      <c r="T3" s="18" t="s">
        <v>46</v>
      </c>
      <c r="U3" s="18" t="s">
        <v>47</v>
      </c>
      <c r="V3" s="18" t="s">
        <v>48</v>
      </c>
      <c r="W3" s="18">
        <v>2840</v>
      </c>
      <c r="X3" s="18" t="s">
        <v>49</v>
      </c>
      <c r="Y3" s="18">
        <v>45496</v>
      </c>
      <c r="Z3" s="18" t="s">
        <v>1561</v>
      </c>
      <c r="AA3" s="18">
        <v>1</v>
      </c>
      <c r="AB3" s="18" t="s">
        <v>1561</v>
      </c>
      <c r="AC3" s="18" t="s">
        <v>1561</v>
      </c>
      <c r="AD3" s="19" t="s">
        <v>1561</v>
      </c>
      <c r="AE3" s="18" t="s">
        <v>1561</v>
      </c>
      <c r="AF3" s="18" t="s">
        <v>1561</v>
      </c>
      <c r="AG3" s="18" t="s">
        <v>50</v>
      </c>
      <c r="AH3" s="18">
        <v>45496</v>
      </c>
      <c r="AI3" s="18" t="s">
        <v>41</v>
      </c>
      <c r="AJ3" s="18">
        <v>1129</v>
      </c>
      <c r="AK3" s="18" t="s">
        <v>51</v>
      </c>
    </row>
    <row r="4" spans="1:37" x14ac:dyDescent="0.3">
      <c r="A4" s="18">
        <v>33640</v>
      </c>
      <c r="B4" s="18">
        <v>8045</v>
      </c>
      <c r="C4" s="18" t="s">
        <v>52</v>
      </c>
      <c r="D4" s="18" t="s">
        <v>53</v>
      </c>
      <c r="E4" s="18" t="s">
        <v>40</v>
      </c>
      <c r="F4" s="18">
        <v>15149</v>
      </c>
      <c r="G4" s="18">
        <v>23793</v>
      </c>
      <c r="H4" s="18" t="s">
        <v>54</v>
      </c>
      <c r="I4" s="18">
        <v>223030</v>
      </c>
      <c r="J4" s="19">
        <v>1038351</v>
      </c>
      <c r="K4" s="18" t="s">
        <v>55</v>
      </c>
      <c r="L4" s="18" t="s">
        <v>48</v>
      </c>
      <c r="M4" s="18" t="s">
        <v>56</v>
      </c>
      <c r="N4" s="18" t="s">
        <v>48</v>
      </c>
      <c r="O4" s="18">
        <v>29.7</v>
      </c>
      <c r="P4" s="18">
        <v>12</v>
      </c>
      <c r="Q4" s="18">
        <v>250</v>
      </c>
      <c r="R4" s="18" t="s">
        <v>57</v>
      </c>
      <c r="S4" s="18" t="s">
        <v>58</v>
      </c>
      <c r="T4" s="18" t="s">
        <v>59</v>
      </c>
      <c r="U4" s="18" t="s">
        <v>60</v>
      </c>
      <c r="V4" s="18" t="s">
        <v>48</v>
      </c>
      <c r="W4" s="18">
        <v>2879</v>
      </c>
      <c r="X4" s="18" t="s">
        <v>61</v>
      </c>
      <c r="Y4" s="18">
        <v>45421</v>
      </c>
      <c r="Z4" s="18" t="s">
        <v>1561</v>
      </c>
      <c r="AA4" s="18">
        <v>441</v>
      </c>
      <c r="AB4" s="18" t="s">
        <v>1561</v>
      </c>
      <c r="AC4" s="18" t="s">
        <v>1561</v>
      </c>
      <c r="AD4" s="19" t="s">
        <v>1561</v>
      </c>
      <c r="AE4" s="18" t="s">
        <v>1561</v>
      </c>
      <c r="AF4" s="18" t="s">
        <v>1561</v>
      </c>
      <c r="AG4" s="18" t="s">
        <v>62</v>
      </c>
      <c r="AH4" s="18">
        <v>45496</v>
      </c>
      <c r="AI4" s="18" t="s">
        <v>63</v>
      </c>
      <c r="AJ4" s="18">
        <v>4742</v>
      </c>
      <c r="AK4" s="18" t="s">
        <v>52</v>
      </c>
    </row>
    <row r="5" spans="1:37" x14ac:dyDescent="0.3">
      <c r="A5" s="18">
        <v>33362</v>
      </c>
      <c r="B5" s="18">
        <v>7235</v>
      </c>
      <c r="C5" s="18" t="s">
        <v>64</v>
      </c>
      <c r="D5" s="18" t="s">
        <v>53</v>
      </c>
      <c r="E5" s="18" t="s">
        <v>40</v>
      </c>
      <c r="F5" s="18">
        <v>15244</v>
      </c>
      <c r="G5" s="18">
        <v>19571</v>
      </c>
      <c r="H5" s="18" t="s">
        <v>54</v>
      </c>
      <c r="I5" s="18">
        <v>146744</v>
      </c>
      <c r="J5" s="19" t="s">
        <v>65</v>
      </c>
      <c r="K5" s="18" t="s">
        <v>66</v>
      </c>
      <c r="L5" s="18" t="s">
        <v>48</v>
      </c>
      <c r="M5" s="18" t="s">
        <v>66</v>
      </c>
      <c r="N5" s="18" t="s">
        <v>48</v>
      </c>
      <c r="O5" s="18">
        <v>34</v>
      </c>
      <c r="P5" s="18">
        <v>17</v>
      </c>
      <c r="Q5" s="18">
        <v>220</v>
      </c>
      <c r="R5" s="18" t="s">
        <v>67</v>
      </c>
      <c r="S5" s="18" t="s">
        <v>68</v>
      </c>
      <c r="T5" s="18" t="s">
        <v>69</v>
      </c>
      <c r="U5" s="18" t="s">
        <v>66</v>
      </c>
      <c r="V5" s="18" t="s">
        <v>48</v>
      </c>
      <c r="W5" s="18">
        <v>2807</v>
      </c>
      <c r="X5" s="18" t="s">
        <v>70</v>
      </c>
      <c r="Y5" s="18">
        <v>44950</v>
      </c>
      <c r="Z5" s="18" t="s">
        <v>1561</v>
      </c>
      <c r="AA5" s="18">
        <v>403</v>
      </c>
      <c r="AB5" s="18" t="s">
        <v>1561</v>
      </c>
      <c r="AC5" s="18" t="s">
        <v>1561</v>
      </c>
      <c r="AD5" s="19" t="s">
        <v>1561</v>
      </c>
      <c r="AE5" s="18" t="s">
        <v>1561</v>
      </c>
      <c r="AF5" s="18" t="s">
        <v>1561</v>
      </c>
      <c r="AG5" s="18" t="s">
        <v>62</v>
      </c>
      <c r="AH5" s="18">
        <v>45496</v>
      </c>
      <c r="AI5" s="18" t="s">
        <v>63</v>
      </c>
      <c r="AJ5" s="18">
        <v>9393</v>
      </c>
      <c r="AK5" s="18" t="s">
        <v>64</v>
      </c>
    </row>
    <row r="6" spans="1:37" x14ac:dyDescent="0.3">
      <c r="A6" s="18">
        <v>39779</v>
      </c>
      <c r="B6" s="18">
        <v>39779</v>
      </c>
      <c r="C6" s="18" t="s">
        <v>71</v>
      </c>
      <c r="D6" s="18" t="s">
        <v>53</v>
      </c>
      <c r="E6" s="18" t="s">
        <v>40</v>
      </c>
      <c r="F6" s="18">
        <v>15355</v>
      </c>
      <c r="G6" s="18">
        <v>107713</v>
      </c>
      <c r="H6" s="18" t="s">
        <v>54</v>
      </c>
      <c r="I6" s="18">
        <v>112975</v>
      </c>
      <c r="J6" s="19" t="s">
        <v>72</v>
      </c>
      <c r="K6" s="18" t="s">
        <v>73</v>
      </c>
      <c r="L6" s="18" t="s">
        <v>74</v>
      </c>
      <c r="M6" s="18" t="s">
        <v>73</v>
      </c>
      <c r="N6" s="18" t="s">
        <v>74</v>
      </c>
      <c r="O6" s="18">
        <v>41</v>
      </c>
      <c r="P6" s="18">
        <v>18</v>
      </c>
      <c r="Q6" s="18">
        <v>280</v>
      </c>
      <c r="R6" s="18" t="s">
        <v>75</v>
      </c>
      <c r="S6" s="18" t="s">
        <v>76</v>
      </c>
      <c r="T6" s="18" t="s">
        <v>77</v>
      </c>
      <c r="U6" s="18" t="s">
        <v>73</v>
      </c>
      <c r="V6" s="18" t="s">
        <v>74</v>
      </c>
      <c r="W6" s="18">
        <v>2360</v>
      </c>
      <c r="X6" s="18" t="s">
        <v>78</v>
      </c>
      <c r="Y6" s="18">
        <v>45373</v>
      </c>
      <c r="Z6" s="18">
        <v>800</v>
      </c>
      <c r="AA6" s="18">
        <v>257</v>
      </c>
      <c r="AB6" s="18" t="s">
        <v>1561</v>
      </c>
      <c r="AC6" s="18" t="s">
        <v>1561</v>
      </c>
      <c r="AD6" s="19" t="s">
        <v>1561</v>
      </c>
      <c r="AE6" s="18" t="s">
        <v>1561</v>
      </c>
      <c r="AF6" s="18" t="s">
        <v>1561</v>
      </c>
      <c r="AG6" s="18" t="s">
        <v>62</v>
      </c>
      <c r="AH6" s="18">
        <v>45496</v>
      </c>
      <c r="AI6" s="18" t="s">
        <v>63</v>
      </c>
      <c r="AJ6" s="18">
        <v>39152</v>
      </c>
      <c r="AK6" s="18" t="s">
        <v>71</v>
      </c>
    </row>
    <row r="7" spans="1:37" x14ac:dyDescent="0.3">
      <c r="A7" s="18">
        <v>33996</v>
      </c>
      <c r="B7" s="18">
        <v>9087</v>
      </c>
      <c r="C7" s="18" t="s">
        <v>79</v>
      </c>
      <c r="D7" s="18" t="s">
        <v>53</v>
      </c>
      <c r="E7" s="18" t="s">
        <v>40</v>
      </c>
      <c r="F7" s="18">
        <v>15367</v>
      </c>
      <c r="G7" s="18">
        <v>15367</v>
      </c>
      <c r="H7" s="18" t="s">
        <v>80</v>
      </c>
      <c r="I7" s="18">
        <v>116732</v>
      </c>
      <c r="J7" s="19" t="s">
        <v>81</v>
      </c>
      <c r="K7" s="18" t="s">
        <v>82</v>
      </c>
      <c r="L7" s="18" t="s">
        <v>74</v>
      </c>
      <c r="M7" s="18" t="s">
        <v>82</v>
      </c>
      <c r="N7" s="18" t="s">
        <v>74</v>
      </c>
      <c r="O7" s="18">
        <v>35</v>
      </c>
      <c r="P7" s="18">
        <v>7</v>
      </c>
      <c r="Q7" s="18">
        <v>210</v>
      </c>
      <c r="R7" s="18" t="s">
        <v>83</v>
      </c>
      <c r="S7" s="18" t="s">
        <v>84</v>
      </c>
      <c r="T7" s="18" t="s">
        <v>85</v>
      </c>
      <c r="U7" s="18" t="s">
        <v>86</v>
      </c>
      <c r="V7" s="18" t="s">
        <v>74</v>
      </c>
      <c r="W7" s="18">
        <v>2748</v>
      </c>
      <c r="X7" s="18" t="s">
        <v>87</v>
      </c>
      <c r="Y7" s="18">
        <v>45400</v>
      </c>
      <c r="Z7" s="18" t="s">
        <v>1561</v>
      </c>
      <c r="AA7" s="18">
        <v>176</v>
      </c>
      <c r="AB7" s="18" t="s">
        <v>1561</v>
      </c>
      <c r="AC7" s="18" t="s">
        <v>1561</v>
      </c>
      <c r="AD7" s="19" t="s">
        <v>1561</v>
      </c>
      <c r="AE7" s="18" t="s">
        <v>1561</v>
      </c>
      <c r="AF7" s="18" t="s">
        <v>1561</v>
      </c>
      <c r="AG7" s="18" t="s">
        <v>62</v>
      </c>
      <c r="AH7" s="18">
        <v>45496</v>
      </c>
      <c r="AI7" s="18" t="s">
        <v>63</v>
      </c>
      <c r="AJ7" s="18">
        <v>6736</v>
      </c>
      <c r="AK7" s="18" t="s">
        <v>88</v>
      </c>
    </row>
    <row r="8" spans="1:37" x14ac:dyDescent="0.3">
      <c r="A8" s="18">
        <v>58367</v>
      </c>
      <c r="B8" s="18">
        <v>58367</v>
      </c>
      <c r="C8" s="18" t="s">
        <v>89</v>
      </c>
      <c r="D8" s="18" t="s">
        <v>90</v>
      </c>
      <c r="E8" s="18" t="s">
        <v>40</v>
      </c>
      <c r="F8" s="18">
        <v>15404</v>
      </c>
      <c r="G8" s="18">
        <v>-999</v>
      </c>
      <c r="H8" s="18" t="s">
        <v>41</v>
      </c>
      <c r="I8" s="18">
        <v>151653</v>
      </c>
      <c r="J8" s="19" t="s">
        <v>91</v>
      </c>
      <c r="K8" s="18" t="s">
        <v>43</v>
      </c>
      <c r="L8" s="18" t="s">
        <v>43</v>
      </c>
      <c r="M8" s="18" t="s">
        <v>43</v>
      </c>
      <c r="N8" s="18" t="s">
        <v>43</v>
      </c>
      <c r="O8" s="18">
        <v>-999</v>
      </c>
      <c r="P8" s="18">
        <v>-999</v>
      </c>
      <c r="Q8" s="18">
        <v>-999</v>
      </c>
      <c r="R8" s="18" t="s">
        <v>92</v>
      </c>
      <c r="S8" s="18" t="s">
        <v>93</v>
      </c>
      <c r="T8" s="18" t="s">
        <v>94</v>
      </c>
      <c r="U8" s="18" t="s">
        <v>95</v>
      </c>
      <c r="V8" s="18" t="s">
        <v>74</v>
      </c>
      <c r="W8" s="18">
        <v>2790</v>
      </c>
      <c r="X8" s="18" t="s">
        <v>96</v>
      </c>
      <c r="Y8" s="18">
        <v>45496</v>
      </c>
      <c r="Z8" s="18" t="s">
        <v>1561</v>
      </c>
      <c r="AA8" s="18" t="s">
        <v>1561</v>
      </c>
      <c r="AB8" s="18">
        <v>104</v>
      </c>
      <c r="AC8" s="18" t="s">
        <v>1561</v>
      </c>
      <c r="AD8" s="19" t="s">
        <v>1561</v>
      </c>
      <c r="AE8" s="18" t="s">
        <v>1561</v>
      </c>
      <c r="AF8" s="18" t="s">
        <v>1561</v>
      </c>
      <c r="AG8" s="18" t="s">
        <v>50</v>
      </c>
      <c r="AH8" s="18">
        <v>45496</v>
      </c>
      <c r="AI8" s="18" t="s">
        <v>41</v>
      </c>
      <c r="AJ8" s="18">
        <v>51314</v>
      </c>
      <c r="AK8" s="18" t="s">
        <v>97</v>
      </c>
    </row>
    <row r="9" spans="1:37" x14ac:dyDescent="0.3">
      <c r="A9" s="18">
        <v>31717</v>
      </c>
      <c r="B9" s="18">
        <v>1633</v>
      </c>
      <c r="C9" s="18" t="s">
        <v>98</v>
      </c>
      <c r="D9" s="18" t="s">
        <v>99</v>
      </c>
      <c r="E9" s="18" t="s">
        <v>40</v>
      </c>
      <c r="F9" s="18">
        <v>15460</v>
      </c>
      <c r="G9" s="18">
        <v>-999</v>
      </c>
      <c r="H9" s="18" t="s">
        <v>41</v>
      </c>
      <c r="I9" s="18">
        <v>223772</v>
      </c>
      <c r="J9" s="19">
        <v>1253407</v>
      </c>
      <c r="K9" s="18" t="s">
        <v>43</v>
      </c>
      <c r="L9" s="18" t="s">
        <v>43</v>
      </c>
      <c r="M9" s="18" t="s">
        <v>43</v>
      </c>
      <c r="N9" s="18" t="s">
        <v>43</v>
      </c>
      <c r="O9" s="18">
        <v>-999</v>
      </c>
      <c r="P9" s="18">
        <v>-999</v>
      </c>
      <c r="Q9" s="18">
        <v>-999</v>
      </c>
      <c r="R9" s="18" t="s">
        <v>100</v>
      </c>
      <c r="S9" s="18" t="s">
        <v>101</v>
      </c>
      <c r="T9" s="18" t="s">
        <v>102</v>
      </c>
      <c r="U9" s="18" t="s">
        <v>103</v>
      </c>
      <c r="V9" s="18" t="s">
        <v>74</v>
      </c>
      <c r="W9" s="18">
        <v>2744</v>
      </c>
      <c r="X9" s="18" t="s">
        <v>104</v>
      </c>
      <c r="Y9" s="18">
        <v>45496</v>
      </c>
      <c r="Z9" s="18" t="s">
        <v>1561</v>
      </c>
      <c r="AA9" s="18" t="s">
        <v>1561</v>
      </c>
      <c r="AB9" s="18">
        <v>2</v>
      </c>
      <c r="AC9" s="18" t="s">
        <v>1561</v>
      </c>
      <c r="AD9" s="19" t="s">
        <v>1561</v>
      </c>
      <c r="AE9" s="18" t="s">
        <v>1561</v>
      </c>
      <c r="AF9" s="18" t="s">
        <v>1561</v>
      </c>
      <c r="AG9" s="18" t="s">
        <v>50</v>
      </c>
      <c r="AH9" s="18">
        <v>45496</v>
      </c>
      <c r="AI9" s="18" t="s">
        <v>41</v>
      </c>
      <c r="AJ9" s="18">
        <v>58</v>
      </c>
      <c r="AK9" s="18" t="s">
        <v>105</v>
      </c>
    </row>
    <row r="10" spans="1:37" x14ac:dyDescent="0.3">
      <c r="A10" s="18">
        <v>33945</v>
      </c>
      <c r="B10" s="18">
        <v>8835</v>
      </c>
      <c r="C10" s="18" t="s">
        <v>106</v>
      </c>
      <c r="D10" s="18" t="s">
        <v>53</v>
      </c>
      <c r="E10" s="18" t="s">
        <v>40</v>
      </c>
      <c r="F10" s="18">
        <v>15662</v>
      </c>
      <c r="G10" s="18">
        <v>97407</v>
      </c>
      <c r="H10" s="18" t="s">
        <v>54</v>
      </c>
      <c r="I10" s="18">
        <v>150091</v>
      </c>
      <c r="J10" s="19" t="s">
        <v>107</v>
      </c>
      <c r="K10" s="18" t="s">
        <v>82</v>
      </c>
      <c r="L10" s="18" t="s">
        <v>74</v>
      </c>
      <c r="M10" s="18" t="s">
        <v>82</v>
      </c>
      <c r="N10" s="18" t="s">
        <v>74</v>
      </c>
      <c r="O10" s="18">
        <v>44.11</v>
      </c>
      <c r="P10" s="18">
        <v>38</v>
      </c>
      <c r="Q10" s="18">
        <v>450</v>
      </c>
      <c r="R10" s="18" t="s">
        <v>108</v>
      </c>
      <c r="S10" s="18" t="s">
        <v>109</v>
      </c>
      <c r="T10" s="18" t="s">
        <v>110</v>
      </c>
      <c r="U10" s="18" t="s">
        <v>82</v>
      </c>
      <c r="V10" s="18" t="s">
        <v>74</v>
      </c>
      <c r="W10" s="18">
        <v>2790</v>
      </c>
      <c r="X10" s="18" t="s">
        <v>111</v>
      </c>
      <c r="Y10" s="18">
        <v>45372</v>
      </c>
      <c r="Z10" s="18" t="s">
        <v>1561</v>
      </c>
      <c r="AA10" s="18">
        <v>800</v>
      </c>
      <c r="AB10" s="18" t="s">
        <v>1561</v>
      </c>
      <c r="AC10" s="18" t="s">
        <v>1561</v>
      </c>
      <c r="AD10" s="19" t="s">
        <v>1561</v>
      </c>
      <c r="AE10" s="18" t="s">
        <v>1561</v>
      </c>
      <c r="AF10" s="18" t="s">
        <v>1561</v>
      </c>
      <c r="AG10" s="18" t="s">
        <v>62</v>
      </c>
      <c r="AH10" s="18">
        <v>45496</v>
      </c>
      <c r="AI10" s="18" t="s">
        <v>63</v>
      </c>
      <c r="AJ10" s="18">
        <v>7379</v>
      </c>
      <c r="AK10" s="18" t="s">
        <v>106</v>
      </c>
    </row>
    <row r="11" spans="1:37" x14ac:dyDescent="0.3">
      <c r="A11" s="18">
        <v>35561</v>
      </c>
      <c r="B11" s="18">
        <v>2077</v>
      </c>
      <c r="C11" s="18" t="s">
        <v>112</v>
      </c>
      <c r="D11" s="18" t="s">
        <v>39</v>
      </c>
      <c r="E11" s="18" t="s">
        <v>40</v>
      </c>
      <c r="F11" s="18">
        <v>15680</v>
      </c>
      <c r="G11" s="18">
        <v>-999</v>
      </c>
      <c r="H11" s="18" t="s">
        <v>41</v>
      </c>
      <c r="I11" s="18">
        <v>151960</v>
      </c>
      <c r="J11" s="19" t="s">
        <v>113</v>
      </c>
      <c r="K11" s="18" t="s">
        <v>43</v>
      </c>
      <c r="L11" s="18" t="s">
        <v>43</v>
      </c>
      <c r="M11" s="18" t="s">
        <v>43</v>
      </c>
      <c r="N11" s="18" t="s">
        <v>43</v>
      </c>
      <c r="O11" s="18">
        <v>-999</v>
      </c>
      <c r="P11" s="18">
        <v>-999</v>
      </c>
      <c r="Q11" s="18">
        <v>-999</v>
      </c>
      <c r="R11" s="18" t="s">
        <v>114</v>
      </c>
      <c r="S11" s="18" t="s">
        <v>115</v>
      </c>
      <c r="T11" s="18" t="s">
        <v>116</v>
      </c>
      <c r="U11" s="18" t="s">
        <v>117</v>
      </c>
      <c r="V11" s="18" t="s">
        <v>118</v>
      </c>
      <c r="W11" s="18">
        <v>3801</v>
      </c>
      <c r="X11" s="18" t="s">
        <v>119</v>
      </c>
      <c r="Y11" s="18">
        <v>45496</v>
      </c>
      <c r="Z11" s="18" t="s">
        <v>1561</v>
      </c>
      <c r="AA11" s="18" t="s">
        <v>1561</v>
      </c>
      <c r="AB11" s="18">
        <v>1</v>
      </c>
      <c r="AC11" s="18" t="s">
        <v>1561</v>
      </c>
      <c r="AD11" s="19" t="s">
        <v>1561</v>
      </c>
      <c r="AE11" s="18" t="s">
        <v>1561</v>
      </c>
      <c r="AF11" s="18" t="s">
        <v>1561</v>
      </c>
      <c r="AG11" s="18" t="s">
        <v>50</v>
      </c>
      <c r="AH11" s="18">
        <v>45496</v>
      </c>
      <c r="AI11" s="18" t="s">
        <v>41</v>
      </c>
      <c r="AJ11" s="18">
        <v>411</v>
      </c>
      <c r="AK11" s="18" t="s">
        <v>120</v>
      </c>
    </row>
    <row r="12" spans="1:37" x14ac:dyDescent="0.3">
      <c r="A12" s="18">
        <v>38871</v>
      </c>
      <c r="B12" s="18">
        <v>38871</v>
      </c>
      <c r="C12" s="18" t="s">
        <v>121</v>
      </c>
      <c r="D12" s="18" t="s">
        <v>53</v>
      </c>
      <c r="E12" s="18" t="s">
        <v>40</v>
      </c>
      <c r="F12" s="18">
        <v>15952</v>
      </c>
      <c r="G12" s="18">
        <v>-999</v>
      </c>
      <c r="H12" s="18" t="s">
        <v>41</v>
      </c>
      <c r="I12" s="18">
        <v>127046</v>
      </c>
      <c r="J12" s="19" t="s">
        <v>122</v>
      </c>
      <c r="K12" s="18" t="s">
        <v>43</v>
      </c>
      <c r="L12" s="18" t="s">
        <v>43</v>
      </c>
      <c r="M12" s="18" t="s">
        <v>43</v>
      </c>
      <c r="N12" s="18" t="s">
        <v>43</v>
      </c>
      <c r="O12" s="18">
        <v>-999</v>
      </c>
      <c r="P12" s="18">
        <v>-999</v>
      </c>
      <c r="Q12" s="18">
        <v>-999</v>
      </c>
      <c r="R12" s="18" t="s">
        <v>123</v>
      </c>
      <c r="S12" s="18" t="s">
        <v>124</v>
      </c>
      <c r="T12" s="18" t="s">
        <v>125</v>
      </c>
      <c r="U12" s="18" t="s">
        <v>126</v>
      </c>
      <c r="V12" s="18" t="s">
        <v>48</v>
      </c>
      <c r="W12" s="18">
        <v>2822</v>
      </c>
      <c r="X12" s="18" t="s">
        <v>127</v>
      </c>
      <c r="Y12" s="18">
        <v>45496</v>
      </c>
      <c r="Z12" s="18" t="s">
        <v>1561</v>
      </c>
      <c r="AA12" s="18">
        <v>118</v>
      </c>
      <c r="AB12" s="18" t="s">
        <v>1561</v>
      </c>
      <c r="AC12" s="18" t="s">
        <v>1561</v>
      </c>
      <c r="AD12" s="19" t="s">
        <v>1561</v>
      </c>
      <c r="AE12" s="18" t="s">
        <v>1561</v>
      </c>
      <c r="AF12" s="18" t="s">
        <v>1561</v>
      </c>
      <c r="AG12" s="18" t="s">
        <v>50</v>
      </c>
      <c r="AH12" s="18">
        <v>45496</v>
      </c>
      <c r="AI12" s="18" t="s">
        <v>41</v>
      </c>
      <c r="AJ12" s="18">
        <v>38533</v>
      </c>
      <c r="AK12" s="18" t="s">
        <v>121</v>
      </c>
    </row>
    <row r="13" spans="1:37" x14ac:dyDescent="0.3">
      <c r="A13" s="18">
        <v>35130</v>
      </c>
      <c r="B13" s="18">
        <v>4187</v>
      </c>
      <c r="C13" s="18" t="s">
        <v>128</v>
      </c>
      <c r="D13" s="18" t="s">
        <v>53</v>
      </c>
      <c r="E13" s="18" t="s">
        <v>40</v>
      </c>
      <c r="F13" s="18">
        <v>15953</v>
      </c>
      <c r="G13" s="18">
        <v>-999</v>
      </c>
      <c r="H13" s="18" t="s">
        <v>41</v>
      </c>
      <c r="I13" s="18">
        <v>127107</v>
      </c>
      <c r="J13" s="19" t="s">
        <v>129</v>
      </c>
      <c r="K13" s="18" t="s">
        <v>43</v>
      </c>
      <c r="L13" s="18" t="s">
        <v>43</v>
      </c>
      <c r="M13" s="18" t="s">
        <v>43</v>
      </c>
      <c r="N13" s="18" t="s">
        <v>43</v>
      </c>
      <c r="O13" s="18">
        <v>-999</v>
      </c>
      <c r="P13" s="18">
        <v>-999</v>
      </c>
      <c r="Q13" s="18">
        <v>-999</v>
      </c>
      <c r="R13" s="18" t="s">
        <v>130</v>
      </c>
      <c r="S13" s="18" t="s">
        <v>131</v>
      </c>
      <c r="T13" s="18" t="s">
        <v>132</v>
      </c>
      <c r="U13" s="18" t="s">
        <v>133</v>
      </c>
      <c r="V13" s="18" t="s">
        <v>48</v>
      </c>
      <c r="W13" s="18">
        <v>2885</v>
      </c>
      <c r="X13" s="18" t="s">
        <v>134</v>
      </c>
      <c r="Y13" s="18">
        <v>45496</v>
      </c>
      <c r="Z13" s="18" t="s">
        <v>1561</v>
      </c>
      <c r="AA13" s="18">
        <v>14</v>
      </c>
      <c r="AB13" s="18" t="s">
        <v>1561</v>
      </c>
      <c r="AC13" s="18" t="s">
        <v>1561</v>
      </c>
      <c r="AD13" s="19" t="s">
        <v>1561</v>
      </c>
      <c r="AE13" s="18" t="s">
        <v>1561</v>
      </c>
      <c r="AF13" s="18" t="s">
        <v>1561</v>
      </c>
      <c r="AG13" s="18" t="s">
        <v>50</v>
      </c>
      <c r="AH13" s="18">
        <v>45496</v>
      </c>
      <c r="AI13" s="18" t="s">
        <v>41</v>
      </c>
      <c r="AJ13" s="18">
        <v>9665</v>
      </c>
      <c r="AK13" s="18" t="s">
        <v>128</v>
      </c>
    </row>
    <row r="14" spans="1:37" x14ac:dyDescent="0.3">
      <c r="A14" s="18">
        <v>33544</v>
      </c>
      <c r="B14" s="18">
        <v>7843</v>
      </c>
      <c r="C14" s="18" t="s">
        <v>135</v>
      </c>
      <c r="D14" s="18" t="s">
        <v>53</v>
      </c>
      <c r="E14" s="18" t="s">
        <v>40</v>
      </c>
      <c r="F14" s="18">
        <v>15969</v>
      </c>
      <c r="G14" s="18">
        <v>50237</v>
      </c>
      <c r="H14" s="18" t="s">
        <v>136</v>
      </c>
      <c r="I14" s="18">
        <v>242590</v>
      </c>
      <c r="J14" s="19">
        <v>1076254</v>
      </c>
      <c r="K14" s="18" t="s">
        <v>137</v>
      </c>
      <c r="L14" s="18" t="s">
        <v>48</v>
      </c>
      <c r="M14" s="18" t="s">
        <v>137</v>
      </c>
      <c r="N14" s="18" t="s">
        <v>48</v>
      </c>
      <c r="O14" s="18">
        <v>39.299999999999997</v>
      </c>
      <c r="P14" s="18">
        <v>24</v>
      </c>
      <c r="Q14" s="18">
        <v>400</v>
      </c>
      <c r="R14" s="18" t="s">
        <v>138</v>
      </c>
      <c r="S14" s="18" t="s">
        <v>139</v>
      </c>
      <c r="T14" s="18" t="s">
        <v>140</v>
      </c>
      <c r="U14" s="18" t="s">
        <v>141</v>
      </c>
      <c r="V14" s="18" t="s">
        <v>48</v>
      </c>
      <c r="W14" s="18">
        <v>2813</v>
      </c>
      <c r="X14" s="18" t="s">
        <v>142</v>
      </c>
      <c r="Y14" s="18">
        <v>45407</v>
      </c>
      <c r="Z14" s="18" t="s">
        <v>1561</v>
      </c>
      <c r="AA14" s="18">
        <v>793</v>
      </c>
      <c r="AB14" s="18" t="s">
        <v>1561</v>
      </c>
      <c r="AC14" s="18">
        <v>300</v>
      </c>
      <c r="AD14" s="19" t="s">
        <v>1561</v>
      </c>
      <c r="AE14" s="18" t="s">
        <v>1561</v>
      </c>
      <c r="AF14" s="18" t="s">
        <v>1561</v>
      </c>
      <c r="AG14" s="18" t="s">
        <v>62</v>
      </c>
      <c r="AH14" s="18">
        <v>45496</v>
      </c>
      <c r="AI14" s="18" t="s">
        <v>63</v>
      </c>
      <c r="AJ14" s="18">
        <v>1094</v>
      </c>
      <c r="AK14" s="18" t="s">
        <v>135</v>
      </c>
    </row>
    <row r="15" spans="1:37" x14ac:dyDescent="0.3">
      <c r="A15" s="18">
        <v>34720</v>
      </c>
      <c r="B15" s="18">
        <v>2249</v>
      </c>
      <c r="C15" s="18" t="s">
        <v>143</v>
      </c>
      <c r="D15" s="18" t="s">
        <v>39</v>
      </c>
      <c r="E15" s="18" t="s">
        <v>40</v>
      </c>
      <c r="F15" s="18">
        <v>15998</v>
      </c>
      <c r="G15" s="18">
        <v>-999</v>
      </c>
      <c r="H15" s="18" t="s">
        <v>41</v>
      </c>
      <c r="I15" s="18">
        <v>151889</v>
      </c>
      <c r="J15" s="19" t="s">
        <v>144</v>
      </c>
      <c r="K15" s="18" t="s">
        <v>43</v>
      </c>
      <c r="L15" s="18" t="s">
        <v>43</v>
      </c>
      <c r="M15" s="18" t="s">
        <v>43</v>
      </c>
      <c r="N15" s="18" t="s">
        <v>43</v>
      </c>
      <c r="O15" s="18">
        <v>-999</v>
      </c>
      <c r="P15" s="18">
        <v>-999</v>
      </c>
      <c r="Q15" s="18">
        <v>-999</v>
      </c>
      <c r="R15" s="18" t="s">
        <v>145</v>
      </c>
      <c r="S15" s="18" t="s">
        <v>146</v>
      </c>
      <c r="T15" s="18" t="s">
        <v>116</v>
      </c>
      <c r="U15" s="18" t="s">
        <v>117</v>
      </c>
      <c r="V15" s="18" t="s">
        <v>118</v>
      </c>
      <c r="W15" s="18">
        <v>3801</v>
      </c>
      <c r="X15" s="18" t="s">
        <v>119</v>
      </c>
      <c r="Y15" s="18">
        <v>45496</v>
      </c>
      <c r="Z15" s="18" t="s">
        <v>1561</v>
      </c>
      <c r="AA15" s="18" t="s">
        <v>1561</v>
      </c>
      <c r="AB15" s="18">
        <v>1</v>
      </c>
      <c r="AC15" s="18" t="s">
        <v>1561</v>
      </c>
      <c r="AD15" s="19" t="s">
        <v>1561</v>
      </c>
      <c r="AE15" s="18" t="s">
        <v>1561</v>
      </c>
      <c r="AF15" s="18" t="s">
        <v>1561</v>
      </c>
      <c r="AG15" s="18" t="s">
        <v>50</v>
      </c>
      <c r="AH15" s="18">
        <v>45496</v>
      </c>
      <c r="AI15" s="18" t="s">
        <v>41</v>
      </c>
      <c r="AJ15" s="18">
        <v>411</v>
      </c>
      <c r="AK15" s="18" t="s">
        <v>120</v>
      </c>
    </row>
    <row r="16" spans="1:37" x14ac:dyDescent="0.3">
      <c r="A16" s="18">
        <v>33176</v>
      </c>
      <c r="B16" s="18">
        <v>8121</v>
      </c>
      <c r="C16" s="18" t="s">
        <v>147</v>
      </c>
      <c r="D16" s="18" t="s">
        <v>53</v>
      </c>
      <c r="E16" s="18" t="s">
        <v>40</v>
      </c>
      <c r="F16" s="18">
        <v>16004</v>
      </c>
      <c r="G16" s="18">
        <v>87048</v>
      </c>
      <c r="H16" s="18" t="s">
        <v>54</v>
      </c>
      <c r="I16" s="18">
        <v>112618</v>
      </c>
      <c r="J16" s="19" t="s">
        <v>148</v>
      </c>
      <c r="K16" s="18" t="s">
        <v>47</v>
      </c>
      <c r="L16" s="18" t="s">
        <v>48</v>
      </c>
      <c r="M16" s="18" t="s">
        <v>47</v>
      </c>
      <c r="N16" s="18" t="s">
        <v>48</v>
      </c>
      <c r="O16" s="18">
        <v>40.1</v>
      </c>
      <c r="P16" s="18">
        <v>10</v>
      </c>
      <c r="Q16" s="18">
        <v>165</v>
      </c>
      <c r="R16" s="18" t="s">
        <v>149</v>
      </c>
      <c r="S16" s="18" t="s">
        <v>150</v>
      </c>
      <c r="T16" s="18" t="s">
        <v>151</v>
      </c>
      <c r="U16" s="18" t="s">
        <v>152</v>
      </c>
      <c r="V16" s="18" t="s">
        <v>48</v>
      </c>
      <c r="W16" s="18">
        <v>2852</v>
      </c>
      <c r="X16" s="18" t="s">
        <v>153</v>
      </c>
      <c r="Y16" s="18">
        <v>45413</v>
      </c>
      <c r="Z16" s="18" t="s">
        <v>1561</v>
      </c>
      <c r="AA16" s="18">
        <v>466</v>
      </c>
      <c r="AB16" s="18" t="s">
        <v>1561</v>
      </c>
      <c r="AC16" s="18" t="s">
        <v>1561</v>
      </c>
      <c r="AD16" s="19" t="s">
        <v>1561</v>
      </c>
      <c r="AE16" s="18" t="s">
        <v>1561</v>
      </c>
      <c r="AF16" s="18" t="s">
        <v>1561</v>
      </c>
      <c r="AG16" s="18" t="s">
        <v>62</v>
      </c>
      <c r="AH16" s="18">
        <v>45496</v>
      </c>
      <c r="AI16" s="18" t="s">
        <v>63</v>
      </c>
      <c r="AJ16" s="18">
        <v>2073</v>
      </c>
      <c r="AK16" s="18" t="s">
        <v>147</v>
      </c>
    </row>
    <row r="17" spans="1:37" x14ac:dyDescent="0.3">
      <c r="A17" s="18">
        <v>40660</v>
      </c>
      <c r="B17" s="18">
        <v>40660</v>
      </c>
      <c r="C17" s="18" t="s">
        <v>154</v>
      </c>
      <c r="D17" s="18" t="s">
        <v>53</v>
      </c>
      <c r="E17" s="18" t="s">
        <v>40</v>
      </c>
      <c r="F17" s="18">
        <v>16047</v>
      </c>
      <c r="G17" s="18">
        <v>101400</v>
      </c>
      <c r="H17" s="18" t="s">
        <v>54</v>
      </c>
      <c r="I17" s="18">
        <v>242887</v>
      </c>
      <c r="J17" s="19">
        <v>1197669</v>
      </c>
      <c r="K17" s="18" t="s">
        <v>155</v>
      </c>
      <c r="L17" s="18" t="s">
        <v>156</v>
      </c>
      <c r="M17" s="18" t="s">
        <v>155</v>
      </c>
      <c r="N17" s="18" t="s">
        <v>156</v>
      </c>
      <c r="O17" s="18">
        <v>35.92</v>
      </c>
      <c r="P17" s="18">
        <v>24</v>
      </c>
      <c r="Q17" s="18">
        <v>550</v>
      </c>
      <c r="R17" s="18" t="s">
        <v>157</v>
      </c>
      <c r="S17" s="18" t="s">
        <v>158</v>
      </c>
      <c r="T17" s="18" t="s">
        <v>159</v>
      </c>
      <c r="U17" s="18" t="s">
        <v>160</v>
      </c>
      <c r="V17" s="18" t="s">
        <v>156</v>
      </c>
      <c r="W17" s="18">
        <v>4673</v>
      </c>
      <c r="X17" s="18" t="s">
        <v>161</v>
      </c>
      <c r="Y17" s="18">
        <v>45381</v>
      </c>
      <c r="Z17" s="18">
        <v>800</v>
      </c>
      <c r="AA17" s="18">
        <v>466</v>
      </c>
      <c r="AB17" s="18" t="s">
        <v>1561</v>
      </c>
      <c r="AC17" s="18" t="s">
        <v>1561</v>
      </c>
      <c r="AD17" s="19" t="s">
        <v>1561</v>
      </c>
      <c r="AE17" s="18" t="s">
        <v>1561</v>
      </c>
      <c r="AF17" s="18" t="s">
        <v>1561</v>
      </c>
      <c r="AG17" s="18" t="s">
        <v>62</v>
      </c>
      <c r="AH17" s="18">
        <v>45496</v>
      </c>
      <c r="AI17" s="18" t="s">
        <v>63</v>
      </c>
      <c r="AJ17" s="18">
        <v>40151</v>
      </c>
      <c r="AK17" s="18" t="s">
        <v>154</v>
      </c>
    </row>
    <row r="18" spans="1:37" x14ac:dyDescent="0.3">
      <c r="A18" s="18">
        <v>37460</v>
      </c>
      <c r="B18" s="18">
        <v>16818</v>
      </c>
      <c r="C18" s="18" t="s">
        <v>162</v>
      </c>
      <c r="D18" s="18" t="s">
        <v>53</v>
      </c>
      <c r="E18" s="18" t="s">
        <v>40</v>
      </c>
      <c r="F18" s="18">
        <v>16089</v>
      </c>
      <c r="G18" s="18">
        <v>54243</v>
      </c>
      <c r="H18" s="18" t="s">
        <v>54</v>
      </c>
      <c r="I18" s="18">
        <v>150460</v>
      </c>
      <c r="J18" s="19" t="s">
        <v>163</v>
      </c>
      <c r="K18" s="18" t="s">
        <v>164</v>
      </c>
      <c r="L18" s="18" t="s">
        <v>48</v>
      </c>
      <c r="M18" s="18" t="s">
        <v>164</v>
      </c>
      <c r="N18" s="18" t="s">
        <v>48</v>
      </c>
      <c r="O18" s="18">
        <v>35</v>
      </c>
      <c r="P18" s="18">
        <v>12</v>
      </c>
      <c r="Q18" s="18">
        <v>140</v>
      </c>
      <c r="R18" s="18" t="s">
        <v>165</v>
      </c>
      <c r="S18" s="18" t="s">
        <v>166</v>
      </c>
      <c r="T18" s="18" t="s">
        <v>167</v>
      </c>
      <c r="U18" s="18" t="s">
        <v>168</v>
      </c>
      <c r="V18" s="18" t="s">
        <v>48</v>
      </c>
      <c r="W18" s="18">
        <v>2809</v>
      </c>
      <c r="X18" s="18" t="s">
        <v>169</v>
      </c>
      <c r="Y18" s="18">
        <v>45309</v>
      </c>
      <c r="Z18" s="18" t="s">
        <v>1561</v>
      </c>
      <c r="AA18" s="18">
        <v>654</v>
      </c>
      <c r="AB18" s="18" t="s">
        <v>1561</v>
      </c>
      <c r="AC18" s="18" t="s">
        <v>1561</v>
      </c>
      <c r="AD18" s="19" t="s">
        <v>1561</v>
      </c>
      <c r="AE18" s="18" t="s">
        <v>1561</v>
      </c>
      <c r="AF18" s="18" t="s">
        <v>1561</v>
      </c>
      <c r="AG18" s="18" t="s">
        <v>62</v>
      </c>
      <c r="AH18" s="18">
        <v>45496</v>
      </c>
      <c r="AI18" s="18" t="s">
        <v>63</v>
      </c>
      <c r="AJ18" s="18">
        <v>13906</v>
      </c>
      <c r="AK18" s="18" t="s">
        <v>162</v>
      </c>
    </row>
    <row r="19" spans="1:37" x14ac:dyDescent="0.3">
      <c r="A19" s="18">
        <v>39791</v>
      </c>
      <c r="B19" s="18">
        <v>39791</v>
      </c>
      <c r="C19" s="18" t="s">
        <v>170</v>
      </c>
      <c r="D19" s="18" t="s">
        <v>99</v>
      </c>
      <c r="E19" s="18" t="s">
        <v>40</v>
      </c>
      <c r="F19" s="18">
        <v>16102</v>
      </c>
      <c r="G19" s="18">
        <v>-999</v>
      </c>
      <c r="H19" s="18" t="s">
        <v>41</v>
      </c>
      <c r="I19" s="18">
        <v>152565</v>
      </c>
      <c r="J19" s="19" t="s">
        <v>171</v>
      </c>
      <c r="K19" s="18" t="s">
        <v>43</v>
      </c>
      <c r="L19" s="18" t="s">
        <v>43</v>
      </c>
      <c r="M19" s="18" t="s">
        <v>43</v>
      </c>
      <c r="N19" s="18" t="s">
        <v>43</v>
      </c>
      <c r="O19" s="18">
        <v>-999</v>
      </c>
      <c r="P19" s="18">
        <v>-999</v>
      </c>
      <c r="Q19" s="18">
        <v>-999</v>
      </c>
      <c r="R19" s="18" t="s">
        <v>172</v>
      </c>
      <c r="S19" s="18" t="s">
        <v>173</v>
      </c>
      <c r="T19" s="18" t="s">
        <v>174</v>
      </c>
      <c r="U19" s="18" t="s">
        <v>175</v>
      </c>
      <c r="V19" s="18" t="s">
        <v>156</v>
      </c>
      <c r="W19" s="18">
        <v>4562</v>
      </c>
      <c r="X19" s="18" t="s">
        <v>176</v>
      </c>
      <c r="Y19" s="18">
        <v>45496</v>
      </c>
      <c r="Z19" s="18" t="s">
        <v>1561</v>
      </c>
      <c r="AA19" s="18" t="s">
        <v>1561</v>
      </c>
      <c r="AB19" s="18">
        <v>1</v>
      </c>
      <c r="AC19" s="18" t="s">
        <v>1561</v>
      </c>
      <c r="AD19" s="19" t="s">
        <v>1561</v>
      </c>
      <c r="AE19" s="18" t="s">
        <v>1561</v>
      </c>
      <c r="AF19" s="18" t="s">
        <v>1561</v>
      </c>
      <c r="AG19" s="18" t="s">
        <v>50</v>
      </c>
      <c r="AH19" s="18">
        <v>45496</v>
      </c>
      <c r="AI19" s="18" t="s">
        <v>41</v>
      </c>
      <c r="AJ19" s="18">
        <v>51177</v>
      </c>
      <c r="AK19" s="18" t="s">
        <v>177</v>
      </c>
    </row>
    <row r="20" spans="1:37" x14ac:dyDescent="0.3">
      <c r="A20" s="18">
        <v>31546</v>
      </c>
      <c r="B20" s="18">
        <v>1000</v>
      </c>
      <c r="C20" s="18" t="s">
        <v>178</v>
      </c>
      <c r="E20" s="18" t="s">
        <v>40</v>
      </c>
      <c r="F20" s="18">
        <v>16106</v>
      </c>
      <c r="G20" s="18">
        <v>107750</v>
      </c>
      <c r="H20" s="18" t="s">
        <v>54</v>
      </c>
      <c r="I20" s="18">
        <v>251931</v>
      </c>
      <c r="J20" s="19">
        <v>1342839</v>
      </c>
      <c r="K20" s="18" t="s">
        <v>179</v>
      </c>
      <c r="L20" s="18" t="s">
        <v>74</v>
      </c>
      <c r="M20" s="18" t="s">
        <v>179</v>
      </c>
      <c r="N20" s="18" t="s">
        <v>74</v>
      </c>
      <c r="O20" s="18">
        <v>44</v>
      </c>
      <c r="P20" s="18">
        <v>41</v>
      </c>
      <c r="Q20" s="18">
        <v>700</v>
      </c>
      <c r="R20" s="18" t="s">
        <v>180</v>
      </c>
      <c r="S20" s="18" t="s">
        <v>181</v>
      </c>
      <c r="T20" s="18" t="s">
        <v>182</v>
      </c>
      <c r="U20" s="18" t="s">
        <v>179</v>
      </c>
      <c r="V20" s="18" t="s">
        <v>74</v>
      </c>
      <c r="W20" s="18">
        <v>2645</v>
      </c>
      <c r="X20" s="18" t="s">
        <v>183</v>
      </c>
      <c r="Y20" s="18">
        <v>45313</v>
      </c>
      <c r="Z20" s="18" t="s">
        <v>1561</v>
      </c>
      <c r="AA20" s="18" t="s">
        <v>1561</v>
      </c>
      <c r="AB20" s="18" t="s">
        <v>1561</v>
      </c>
      <c r="AC20" s="18" t="s">
        <v>1561</v>
      </c>
      <c r="AD20" s="19" t="s">
        <v>1561</v>
      </c>
      <c r="AE20" s="18" t="s">
        <v>1561</v>
      </c>
      <c r="AF20" s="18">
        <v>712</v>
      </c>
      <c r="AG20" s="18" t="s">
        <v>62</v>
      </c>
      <c r="AH20" s="18">
        <v>45496</v>
      </c>
      <c r="AI20" s="18" t="s">
        <v>63</v>
      </c>
      <c r="AJ20" s="18">
        <v>825</v>
      </c>
      <c r="AK20" s="18" t="s">
        <v>184</v>
      </c>
    </row>
    <row r="21" spans="1:37" x14ac:dyDescent="0.3">
      <c r="A21" s="18">
        <v>37207</v>
      </c>
      <c r="B21" s="18">
        <v>18091</v>
      </c>
      <c r="C21" s="18" t="s">
        <v>185</v>
      </c>
      <c r="D21" s="18" t="s">
        <v>186</v>
      </c>
      <c r="E21" s="18" t="s">
        <v>40</v>
      </c>
      <c r="F21" s="18">
        <v>16125</v>
      </c>
      <c r="G21" s="18">
        <v>21188</v>
      </c>
      <c r="H21" s="18" t="s">
        <v>54</v>
      </c>
      <c r="I21" s="18">
        <v>127197</v>
      </c>
      <c r="J21" s="19" t="s">
        <v>187</v>
      </c>
      <c r="K21" s="18" t="s">
        <v>188</v>
      </c>
      <c r="L21" s="18" t="s">
        <v>74</v>
      </c>
      <c r="M21" s="18" t="s">
        <v>188</v>
      </c>
      <c r="N21" s="18" t="s">
        <v>74</v>
      </c>
      <c r="O21" s="18">
        <v>40</v>
      </c>
      <c r="P21" s="18">
        <v>12</v>
      </c>
      <c r="Q21" s="18">
        <v>375</v>
      </c>
      <c r="R21" s="18" t="s">
        <v>189</v>
      </c>
      <c r="S21" s="18" t="s">
        <v>190</v>
      </c>
      <c r="T21" s="18" t="s">
        <v>191</v>
      </c>
      <c r="U21" s="18" t="s">
        <v>188</v>
      </c>
      <c r="V21" s="18" t="s">
        <v>74</v>
      </c>
      <c r="W21" s="18">
        <v>2539</v>
      </c>
      <c r="X21" s="18" t="s">
        <v>192</v>
      </c>
      <c r="Y21" s="18">
        <v>45448</v>
      </c>
      <c r="Z21" s="18" t="s">
        <v>1561</v>
      </c>
      <c r="AA21" s="18">
        <v>148</v>
      </c>
      <c r="AB21" s="18" t="s">
        <v>1561</v>
      </c>
      <c r="AC21" s="18" t="s">
        <v>1561</v>
      </c>
      <c r="AD21" s="19" t="s">
        <v>1561</v>
      </c>
      <c r="AE21" s="18" t="s">
        <v>1561</v>
      </c>
      <c r="AF21" s="18" t="s">
        <v>1561</v>
      </c>
      <c r="AG21" s="18" t="s">
        <v>62</v>
      </c>
      <c r="AH21" s="18">
        <v>45496</v>
      </c>
      <c r="AI21" s="18" t="s">
        <v>63</v>
      </c>
      <c r="AJ21" s="18" t="s">
        <v>193</v>
      </c>
      <c r="AK21" s="18" t="s">
        <v>194</v>
      </c>
    </row>
    <row r="22" spans="1:37" x14ac:dyDescent="0.3">
      <c r="A22" s="18">
        <v>34597</v>
      </c>
      <c r="B22" s="18">
        <v>2103</v>
      </c>
      <c r="C22" s="18" t="s">
        <v>195</v>
      </c>
      <c r="D22" s="18" t="s">
        <v>99</v>
      </c>
      <c r="E22" s="18" t="s">
        <v>40</v>
      </c>
      <c r="F22" s="18">
        <v>16150</v>
      </c>
      <c r="G22" s="18">
        <v>16150</v>
      </c>
      <c r="H22" s="18" t="s">
        <v>80</v>
      </c>
      <c r="I22" s="18">
        <v>211196</v>
      </c>
      <c r="J22" s="19">
        <v>638527</v>
      </c>
      <c r="K22" s="18" t="s">
        <v>56</v>
      </c>
      <c r="L22" s="18" t="s">
        <v>48</v>
      </c>
      <c r="M22" s="18" t="s">
        <v>196</v>
      </c>
      <c r="N22" s="18" t="s">
        <v>48</v>
      </c>
      <c r="O22" s="18">
        <v>33.299999999999997</v>
      </c>
      <c r="P22" s="18">
        <v>10</v>
      </c>
      <c r="Q22" s="18">
        <v>300</v>
      </c>
      <c r="R22" s="18" t="s">
        <v>197</v>
      </c>
      <c r="S22" s="18" t="s">
        <v>198</v>
      </c>
      <c r="T22" s="18" t="s">
        <v>199</v>
      </c>
      <c r="U22" s="18" t="s">
        <v>60</v>
      </c>
      <c r="V22" s="18" t="s">
        <v>48</v>
      </c>
      <c r="W22" s="18">
        <v>2879</v>
      </c>
      <c r="X22" s="18" t="s">
        <v>200</v>
      </c>
      <c r="Y22" s="18">
        <v>45321</v>
      </c>
      <c r="Z22" s="18" t="s">
        <v>1561</v>
      </c>
      <c r="AA22" s="18">
        <v>466</v>
      </c>
      <c r="AB22" s="18" t="s">
        <v>1561</v>
      </c>
      <c r="AC22" s="18" t="s">
        <v>1561</v>
      </c>
      <c r="AD22" s="19" t="s">
        <v>1561</v>
      </c>
      <c r="AE22" s="18" t="s">
        <v>1561</v>
      </c>
      <c r="AF22" s="18" t="s">
        <v>1561</v>
      </c>
      <c r="AG22" s="18" t="s">
        <v>62</v>
      </c>
      <c r="AH22" s="18">
        <v>45496</v>
      </c>
      <c r="AI22" s="18" t="s">
        <v>63</v>
      </c>
      <c r="AJ22" s="18" t="s">
        <v>201</v>
      </c>
      <c r="AK22" s="18" t="s">
        <v>202</v>
      </c>
    </row>
    <row r="23" spans="1:37" x14ac:dyDescent="0.3">
      <c r="A23" s="18">
        <v>38874</v>
      </c>
      <c r="B23" s="18">
        <v>38874</v>
      </c>
      <c r="C23" s="18" t="s">
        <v>203</v>
      </c>
      <c r="D23" s="18" t="s">
        <v>53</v>
      </c>
      <c r="E23" s="18" t="s">
        <v>40</v>
      </c>
      <c r="F23" s="18">
        <v>16151</v>
      </c>
      <c r="G23" s="18">
        <v>99498</v>
      </c>
      <c r="H23" s="18" t="s">
        <v>54</v>
      </c>
      <c r="I23" s="18">
        <v>152243</v>
      </c>
      <c r="J23" s="19" t="s">
        <v>204</v>
      </c>
      <c r="K23" s="18" t="s">
        <v>56</v>
      </c>
      <c r="L23" s="18" t="s">
        <v>48</v>
      </c>
      <c r="M23" s="18" t="s">
        <v>56</v>
      </c>
      <c r="N23" s="18" t="s">
        <v>48</v>
      </c>
      <c r="O23" s="18">
        <v>12</v>
      </c>
      <c r="P23" s="18">
        <v>1</v>
      </c>
      <c r="Q23" s="18">
        <v>5</v>
      </c>
      <c r="R23" s="18" t="s">
        <v>205</v>
      </c>
      <c r="S23" s="18" t="s">
        <v>206</v>
      </c>
      <c r="T23" s="18" t="s">
        <v>207</v>
      </c>
      <c r="U23" s="18" t="s">
        <v>208</v>
      </c>
      <c r="V23" s="18" t="s">
        <v>48</v>
      </c>
      <c r="W23" s="18">
        <v>2892</v>
      </c>
      <c r="X23" s="18" t="s">
        <v>209</v>
      </c>
      <c r="Y23" s="18">
        <v>45395</v>
      </c>
      <c r="Z23" s="18" t="s">
        <v>1561</v>
      </c>
      <c r="AA23" s="18">
        <v>296</v>
      </c>
      <c r="AB23" s="18" t="s">
        <v>1561</v>
      </c>
      <c r="AC23" s="18" t="s">
        <v>1561</v>
      </c>
      <c r="AD23" s="19" t="s">
        <v>1561</v>
      </c>
      <c r="AE23" s="18" t="s">
        <v>1561</v>
      </c>
      <c r="AF23" s="18" t="s">
        <v>1561</v>
      </c>
      <c r="AG23" s="18" t="s">
        <v>62</v>
      </c>
      <c r="AH23" s="18">
        <v>45496</v>
      </c>
      <c r="AI23" s="18" t="s">
        <v>63</v>
      </c>
      <c r="AJ23" s="18">
        <v>5922</v>
      </c>
      <c r="AK23" s="18" t="s">
        <v>203</v>
      </c>
    </row>
    <row r="24" spans="1:37" x14ac:dyDescent="0.3">
      <c r="A24" s="18">
        <v>36632</v>
      </c>
      <c r="B24" s="18">
        <v>16002</v>
      </c>
      <c r="C24" s="18" t="s">
        <v>210</v>
      </c>
      <c r="D24" s="18" t="s">
        <v>53</v>
      </c>
      <c r="E24" s="18" t="s">
        <v>40</v>
      </c>
      <c r="F24" s="18">
        <v>16152</v>
      </c>
      <c r="G24" s="18">
        <v>99191</v>
      </c>
      <c r="H24" s="18" t="s">
        <v>54</v>
      </c>
      <c r="I24" s="18">
        <v>233149</v>
      </c>
      <c r="J24" s="19">
        <v>1049876</v>
      </c>
      <c r="K24" s="18" t="s">
        <v>188</v>
      </c>
      <c r="L24" s="18" t="s">
        <v>74</v>
      </c>
      <c r="M24" s="18" t="s">
        <v>188</v>
      </c>
      <c r="N24" s="18" t="s">
        <v>74</v>
      </c>
      <c r="O24" s="18">
        <v>36</v>
      </c>
      <c r="P24" s="18">
        <v>16</v>
      </c>
      <c r="Q24" s="18">
        <v>350</v>
      </c>
      <c r="R24" s="18" t="s">
        <v>211</v>
      </c>
      <c r="S24" s="18" t="s">
        <v>212</v>
      </c>
      <c r="T24" s="18" t="s">
        <v>213</v>
      </c>
      <c r="U24" s="18" t="s">
        <v>188</v>
      </c>
      <c r="V24" s="18" t="s">
        <v>74</v>
      </c>
      <c r="W24" s="18">
        <v>2539</v>
      </c>
      <c r="X24" s="18" t="s">
        <v>192</v>
      </c>
      <c r="Y24" s="18">
        <v>45377</v>
      </c>
      <c r="Z24" s="18" t="s">
        <v>1561</v>
      </c>
      <c r="AA24" s="18">
        <v>529</v>
      </c>
      <c r="AB24" s="18" t="s">
        <v>1561</v>
      </c>
      <c r="AC24" s="18" t="s">
        <v>1561</v>
      </c>
      <c r="AD24" s="19" t="s">
        <v>1561</v>
      </c>
      <c r="AE24" s="18" t="s">
        <v>1561</v>
      </c>
      <c r="AF24" s="18" t="s">
        <v>1561</v>
      </c>
      <c r="AG24" s="18" t="s">
        <v>62</v>
      </c>
      <c r="AH24" s="18">
        <v>45496</v>
      </c>
      <c r="AI24" s="18" t="s">
        <v>63</v>
      </c>
      <c r="AJ24" s="18">
        <v>13404</v>
      </c>
      <c r="AK24" s="18" t="s">
        <v>210</v>
      </c>
    </row>
    <row r="25" spans="1:37" x14ac:dyDescent="0.3">
      <c r="A25" s="18">
        <v>33485</v>
      </c>
      <c r="B25" s="18">
        <v>7561</v>
      </c>
      <c r="C25" s="18" t="s">
        <v>214</v>
      </c>
      <c r="D25" s="18" t="s">
        <v>53</v>
      </c>
      <c r="E25" s="18" t="s">
        <v>40</v>
      </c>
      <c r="F25" s="18">
        <v>16185</v>
      </c>
      <c r="G25" s="18">
        <v>97044</v>
      </c>
      <c r="H25" s="18" t="s">
        <v>54</v>
      </c>
      <c r="I25" s="18">
        <v>151886</v>
      </c>
      <c r="J25" s="19" t="s">
        <v>215</v>
      </c>
      <c r="K25" s="18" t="s">
        <v>56</v>
      </c>
      <c r="L25" s="18" t="s">
        <v>48</v>
      </c>
      <c r="M25" s="18" t="s">
        <v>56</v>
      </c>
      <c r="N25" s="18" t="s">
        <v>48</v>
      </c>
      <c r="O25" s="18">
        <v>18</v>
      </c>
      <c r="P25" s="18">
        <v>2</v>
      </c>
      <c r="Q25" s="18">
        <v>115</v>
      </c>
      <c r="R25" s="18" t="s">
        <v>216</v>
      </c>
      <c r="S25" s="18" t="s">
        <v>217</v>
      </c>
      <c r="T25" s="18" t="s">
        <v>218</v>
      </c>
      <c r="U25" s="18" t="s">
        <v>60</v>
      </c>
      <c r="V25" s="18" t="s">
        <v>48</v>
      </c>
      <c r="W25" s="18">
        <v>2879</v>
      </c>
      <c r="X25" s="18" t="s">
        <v>61</v>
      </c>
      <c r="Y25" s="18">
        <v>45387</v>
      </c>
      <c r="Z25" s="18" t="s">
        <v>1561</v>
      </c>
      <c r="AA25" s="18">
        <v>137</v>
      </c>
      <c r="AB25" s="18" t="s">
        <v>1561</v>
      </c>
      <c r="AC25" s="18" t="s">
        <v>1561</v>
      </c>
      <c r="AD25" s="19" t="s">
        <v>1561</v>
      </c>
      <c r="AE25" s="18" t="s">
        <v>1561</v>
      </c>
      <c r="AF25" s="18" t="s">
        <v>1561</v>
      </c>
      <c r="AG25" s="18" t="s">
        <v>62</v>
      </c>
      <c r="AH25" s="18">
        <v>45496</v>
      </c>
      <c r="AI25" s="18" t="s">
        <v>63</v>
      </c>
      <c r="AJ25" s="18">
        <v>9142</v>
      </c>
      <c r="AK25" s="18" t="s">
        <v>214</v>
      </c>
    </row>
    <row r="26" spans="1:37" x14ac:dyDescent="0.3">
      <c r="A26" s="18">
        <v>32903</v>
      </c>
      <c r="B26" s="18">
        <v>4571</v>
      </c>
      <c r="C26" s="18" t="s">
        <v>219</v>
      </c>
      <c r="D26" s="18" t="s">
        <v>186</v>
      </c>
      <c r="E26" s="18" t="s">
        <v>40</v>
      </c>
      <c r="F26" s="18">
        <v>16252</v>
      </c>
      <c r="G26" s="18">
        <v>40835</v>
      </c>
      <c r="H26" s="18" t="s">
        <v>136</v>
      </c>
      <c r="I26" s="18">
        <v>212096</v>
      </c>
      <c r="J26" s="19">
        <v>911242</v>
      </c>
      <c r="K26" s="18" t="s">
        <v>220</v>
      </c>
      <c r="L26" s="18" t="s">
        <v>221</v>
      </c>
      <c r="M26" s="18" t="s">
        <v>220</v>
      </c>
      <c r="N26" s="18" t="s">
        <v>221</v>
      </c>
      <c r="O26" s="18">
        <v>39.9</v>
      </c>
      <c r="P26" s="18">
        <v>22</v>
      </c>
      <c r="Q26" s="18">
        <v>375</v>
      </c>
      <c r="R26" s="18" t="s">
        <v>222</v>
      </c>
      <c r="S26" s="18" t="s">
        <v>223</v>
      </c>
      <c r="T26" s="18" t="s">
        <v>224</v>
      </c>
      <c r="U26" s="18" t="s">
        <v>220</v>
      </c>
      <c r="V26" s="18" t="s">
        <v>221</v>
      </c>
      <c r="W26" s="18">
        <v>11954</v>
      </c>
      <c r="X26" s="18" t="s">
        <v>225</v>
      </c>
      <c r="Y26" s="18">
        <v>45372</v>
      </c>
      <c r="Z26" s="18" t="s">
        <v>1561</v>
      </c>
      <c r="AA26" s="18">
        <v>504</v>
      </c>
      <c r="AB26" s="18">
        <v>9</v>
      </c>
      <c r="AC26" s="18">
        <v>650</v>
      </c>
      <c r="AD26" s="19" t="s">
        <v>1561</v>
      </c>
      <c r="AE26" s="18" t="s">
        <v>1561</v>
      </c>
      <c r="AF26" s="18" t="s">
        <v>1561</v>
      </c>
      <c r="AG26" s="18" t="s">
        <v>62</v>
      </c>
      <c r="AH26" s="18">
        <v>45496</v>
      </c>
      <c r="AI26" s="18" t="s">
        <v>63</v>
      </c>
      <c r="AJ26" s="18" t="s">
        <v>226</v>
      </c>
      <c r="AK26" s="18" t="s">
        <v>227</v>
      </c>
    </row>
    <row r="27" spans="1:37" x14ac:dyDescent="0.3">
      <c r="A27" s="18">
        <v>53459</v>
      </c>
      <c r="B27" s="18">
        <v>53459</v>
      </c>
      <c r="C27" s="18" t="s">
        <v>228</v>
      </c>
      <c r="D27" s="18" t="s">
        <v>99</v>
      </c>
      <c r="E27" s="18" t="s">
        <v>40</v>
      </c>
      <c r="F27" s="18">
        <v>16256</v>
      </c>
      <c r="G27" s="18">
        <v>106340</v>
      </c>
      <c r="H27" s="18" t="s">
        <v>54</v>
      </c>
      <c r="I27" s="18">
        <v>211547</v>
      </c>
      <c r="J27" s="19">
        <v>682496</v>
      </c>
      <c r="K27" s="18" t="s">
        <v>220</v>
      </c>
      <c r="L27" s="18" t="s">
        <v>221</v>
      </c>
      <c r="M27" s="18" t="s">
        <v>220</v>
      </c>
      <c r="N27" s="18" t="s">
        <v>221</v>
      </c>
      <c r="O27" s="18">
        <v>31.7</v>
      </c>
      <c r="P27" s="18">
        <v>8</v>
      </c>
      <c r="Q27" s="18">
        <v>370</v>
      </c>
      <c r="R27" s="18" t="s">
        <v>229</v>
      </c>
      <c r="S27" s="18" t="s">
        <v>230</v>
      </c>
      <c r="T27" s="18" t="s">
        <v>231</v>
      </c>
      <c r="U27" s="18" t="s">
        <v>232</v>
      </c>
      <c r="V27" s="18" t="s">
        <v>221</v>
      </c>
      <c r="W27" s="18">
        <v>10306</v>
      </c>
      <c r="X27" s="18" t="s">
        <v>233</v>
      </c>
      <c r="Y27" s="18">
        <v>45329</v>
      </c>
      <c r="Z27" s="18" t="s">
        <v>1561</v>
      </c>
      <c r="AA27" s="18">
        <v>4</v>
      </c>
      <c r="AB27" s="18" t="s">
        <v>1561</v>
      </c>
      <c r="AC27" s="18" t="s">
        <v>1561</v>
      </c>
      <c r="AD27" s="19" t="s">
        <v>1561</v>
      </c>
      <c r="AE27" s="18" t="s">
        <v>1561</v>
      </c>
      <c r="AF27" s="18" t="s">
        <v>1561</v>
      </c>
      <c r="AG27" s="18" t="s">
        <v>62</v>
      </c>
      <c r="AH27" s="18">
        <v>45496</v>
      </c>
      <c r="AI27" s="18" t="s">
        <v>63</v>
      </c>
      <c r="AJ27" s="18">
        <v>52934</v>
      </c>
      <c r="AK27" s="18" t="s">
        <v>234</v>
      </c>
    </row>
    <row r="28" spans="1:37" x14ac:dyDescent="0.3">
      <c r="A28" s="18">
        <v>36349</v>
      </c>
      <c r="B28" s="18">
        <v>16428</v>
      </c>
      <c r="C28" s="18" t="s">
        <v>235</v>
      </c>
      <c r="D28" s="18" t="s">
        <v>39</v>
      </c>
      <c r="E28" s="18" t="s">
        <v>40</v>
      </c>
      <c r="F28" s="18">
        <v>16287</v>
      </c>
      <c r="G28" s="18">
        <v>102866</v>
      </c>
      <c r="H28" s="18" t="s">
        <v>54</v>
      </c>
      <c r="I28" s="18">
        <v>213641</v>
      </c>
      <c r="J28" s="19">
        <v>963273</v>
      </c>
      <c r="K28" s="18" t="s">
        <v>56</v>
      </c>
      <c r="L28" s="18" t="s">
        <v>48</v>
      </c>
      <c r="M28" s="18" t="s">
        <v>56</v>
      </c>
      <c r="N28" s="18" t="s">
        <v>48</v>
      </c>
      <c r="O28" s="18">
        <v>29.6</v>
      </c>
      <c r="P28" s="18">
        <v>10</v>
      </c>
      <c r="Q28" s="18">
        <v>210</v>
      </c>
      <c r="R28" s="18" t="s">
        <v>236</v>
      </c>
      <c r="S28" s="18" t="s">
        <v>237</v>
      </c>
      <c r="T28" s="18" t="s">
        <v>238</v>
      </c>
      <c r="U28" s="18" t="s">
        <v>196</v>
      </c>
      <c r="V28" s="18" t="s">
        <v>48</v>
      </c>
      <c r="W28" s="18">
        <v>2879</v>
      </c>
      <c r="X28" s="18" t="s">
        <v>239</v>
      </c>
      <c r="Y28" s="18">
        <v>45369</v>
      </c>
      <c r="Z28" s="18" t="s">
        <v>1561</v>
      </c>
      <c r="AA28" s="18">
        <v>140</v>
      </c>
      <c r="AB28" s="18" t="s">
        <v>1561</v>
      </c>
      <c r="AC28" s="18" t="s">
        <v>1561</v>
      </c>
      <c r="AD28" s="19" t="s">
        <v>1561</v>
      </c>
      <c r="AE28" s="18" t="s">
        <v>1561</v>
      </c>
      <c r="AF28" s="18" t="s">
        <v>1561</v>
      </c>
      <c r="AG28" s="18" t="s">
        <v>62</v>
      </c>
      <c r="AH28" s="18">
        <v>45496</v>
      </c>
      <c r="AI28" s="18" t="s">
        <v>63</v>
      </c>
      <c r="AJ28" s="18" t="s">
        <v>240</v>
      </c>
      <c r="AK28" s="18" t="s">
        <v>241</v>
      </c>
    </row>
    <row r="29" spans="1:37" x14ac:dyDescent="0.3">
      <c r="A29" s="18">
        <v>32181</v>
      </c>
      <c r="B29" s="18">
        <v>602</v>
      </c>
      <c r="C29" s="18" t="s">
        <v>242</v>
      </c>
      <c r="E29" s="18" t="s">
        <v>40</v>
      </c>
      <c r="F29" s="18">
        <v>16290</v>
      </c>
      <c r="G29" s="18">
        <v>24323</v>
      </c>
      <c r="H29" s="18" t="s">
        <v>54</v>
      </c>
      <c r="I29" s="18">
        <v>146636</v>
      </c>
      <c r="J29" s="19" t="s">
        <v>243</v>
      </c>
      <c r="K29" s="18" t="s">
        <v>56</v>
      </c>
      <c r="L29" s="18" t="s">
        <v>48</v>
      </c>
      <c r="M29" s="18" t="s">
        <v>56</v>
      </c>
      <c r="N29" s="18" t="s">
        <v>48</v>
      </c>
      <c r="O29" s="18">
        <v>43</v>
      </c>
      <c r="P29" s="18">
        <v>20</v>
      </c>
      <c r="Q29" s="18">
        <v>320</v>
      </c>
      <c r="R29" s="18" t="s">
        <v>244</v>
      </c>
      <c r="S29" s="18" t="s">
        <v>245</v>
      </c>
      <c r="T29" s="18" t="s">
        <v>246</v>
      </c>
      <c r="U29" s="18" t="s">
        <v>60</v>
      </c>
      <c r="V29" s="18" t="s">
        <v>48</v>
      </c>
      <c r="W29" s="18">
        <v>2879</v>
      </c>
      <c r="X29" s="18" t="s">
        <v>61</v>
      </c>
      <c r="Y29" s="18">
        <v>45322</v>
      </c>
      <c r="Z29" s="18" t="s">
        <v>1561</v>
      </c>
      <c r="AA29" s="18">
        <v>515</v>
      </c>
      <c r="AB29" s="18" t="s">
        <v>1561</v>
      </c>
      <c r="AC29" s="18" t="s">
        <v>1561</v>
      </c>
      <c r="AD29" s="19" t="s">
        <v>1561</v>
      </c>
      <c r="AE29" s="18" t="s">
        <v>1561</v>
      </c>
      <c r="AF29" s="18" t="s">
        <v>1561</v>
      </c>
      <c r="AG29" s="18" t="s">
        <v>62</v>
      </c>
      <c r="AH29" s="18">
        <v>45496</v>
      </c>
      <c r="AI29" s="18" t="s">
        <v>63</v>
      </c>
      <c r="AJ29" s="18">
        <v>2172</v>
      </c>
      <c r="AK29" s="18" t="s">
        <v>247</v>
      </c>
    </row>
    <row r="30" spans="1:37" x14ac:dyDescent="0.3">
      <c r="A30" s="18">
        <v>37328</v>
      </c>
      <c r="B30" s="18">
        <v>18691</v>
      </c>
      <c r="C30" s="18" t="s">
        <v>248</v>
      </c>
      <c r="D30" s="18" t="s">
        <v>53</v>
      </c>
      <c r="E30" s="18" t="s">
        <v>40</v>
      </c>
      <c r="F30" s="18">
        <v>16301</v>
      </c>
      <c r="G30" s="18">
        <v>100493</v>
      </c>
      <c r="H30" s="18" t="s">
        <v>54</v>
      </c>
      <c r="I30" s="18">
        <v>242506</v>
      </c>
      <c r="J30" s="19">
        <v>1046913</v>
      </c>
      <c r="K30" s="18" t="s">
        <v>249</v>
      </c>
      <c r="L30" s="18" t="s">
        <v>156</v>
      </c>
      <c r="M30" s="18" t="s">
        <v>249</v>
      </c>
      <c r="N30" s="18" t="s">
        <v>156</v>
      </c>
      <c r="O30" s="18">
        <v>37.6</v>
      </c>
      <c r="P30" s="18">
        <v>24</v>
      </c>
      <c r="Q30" s="18">
        <v>500</v>
      </c>
      <c r="R30" s="18" t="s">
        <v>250</v>
      </c>
      <c r="S30" s="18" t="s">
        <v>251</v>
      </c>
      <c r="T30" s="18" t="s">
        <v>252</v>
      </c>
      <c r="U30" s="18" t="s">
        <v>249</v>
      </c>
      <c r="V30" s="18" t="s">
        <v>156</v>
      </c>
      <c r="W30" s="18">
        <v>4547</v>
      </c>
      <c r="X30" s="18" t="s">
        <v>253</v>
      </c>
      <c r="Y30" s="18">
        <v>45412</v>
      </c>
      <c r="Z30" s="18">
        <v>800</v>
      </c>
      <c r="AA30" s="18">
        <v>172</v>
      </c>
      <c r="AB30" s="18" t="s">
        <v>1561</v>
      </c>
      <c r="AC30" s="18" t="s">
        <v>1561</v>
      </c>
      <c r="AD30" s="19" t="s">
        <v>1561</v>
      </c>
      <c r="AE30" s="18" t="s">
        <v>1561</v>
      </c>
      <c r="AF30" s="18" t="s">
        <v>1561</v>
      </c>
      <c r="AG30" s="18" t="s">
        <v>62</v>
      </c>
      <c r="AH30" s="18">
        <v>45496</v>
      </c>
      <c r="AI30" s="18" t="s">
        <v>63</v>
      </c>
      <c r="AJ30" s="18">
        <v>18688</v>
      </c>
      <c r="AK30" s="18" t="s">
        <v>248</v>
      </c>
    </row>
    <row r="31" spans="1:37" x14ac:dyDescent="0.3">
      <c r="A31" s="18">
        <v>39834</v>
      </c>
      <c r="B31" s="18">
        <v>39834</v>
      </c>
      <c r="C31" s="18" t="s">
        <v>254</v>
      </c>
      <c r="D31" s="18" t="s">
        <v>53</v>
      </c>
      <c r="E31" s="18" t="s">
        <v>40</v>
      </c>
      <c r="F31" s="18">
        <v>16309</v>
      </c>
      <c r="G31" s="18">
        <v>105481</v>
      </c>
      <c r="H31" s="18" t="s">
        <v>54</v>
      </c>
      <c r="I31" s="18">
        <v>234024</v>
      </c>
      <c r="J31" s="19">
        <v>1321927</v>
      </c>
      <c r="K31" s="18" t="s">
        <v>255</v>
      </c>
      <c r="L31" s="18" t="s">
        <v>74</v>
      </c>
      <c r="M31" s="18" t="s">
        <v>255</v>
      </c>
      <c r="N31" s="18" t="s">
        <v>74</v>
      </c>
      <c r="O31" s="18">
        <v>36</v>
      </c>
      <c r="P31" s="18">
        <v>22</v>
      </c>
      <c r="Q31" s="18">
        <v>675</v>
      </c>
      <c r="R31" s="18" t="s">
        <v>256</v>
      </c>
      <c r="S31" s="18" t="s">
        <v>257</v>
      </c>
      <c r="T31" s="18" t="s">
        <v>258</v>
      </c>
      <c r="U31" s="18" t="s">
        <v>259</v>
      </c>
      <c r="V31" s="18" t="s">
        <v>74</v>
      </c>
      <c r="W31" s="18">
        <v>2535</v>
      </c>
      <c r="X31" s="18" t="s">
        <v>260</v>
      </c>
      <c r="Y31" s="18">
        <v>45390</v>
      </c>
      <c r="Z31" s="18" t="s">
        <v>1561</v>
      </c>
      <c r="AA31" s="18">
        <v>323</v>
      </c>
      <c r="AB31" s="18" t="s">
        <v>1561</v>
      </c>
      <c r="AC31" s="18" t="s">
        <v>1561</v>
      </c>
      <c r="AD31" s="19" t="s">
        <v>1561</v>
      </c>
      <c r="AE31" s="18" t="s">
        <v>1561</v>
      </c>
      <c r="AF31" s="18" t="s">
        <v>1561</v>
      </c>
      <c r="AG31" s="18" t="s">
        <v>62</v>
      </c>
      <c r="AH31" s="18">
        <v>45496</v>
      </c>
      <c r="AI31" s="18" t="s">
        <v>63</v>
      </c>
      <c r="AJ31" s="18">
        <v>2277</v>
      </c>
      <c r="AK31" s="18" t="s">
        <v>254</v>
      </c>
    </row>
    <row r="32" spans="1:37" x14ac:dyDescent="0.3">
      <c r="A32" s="18">
        <v>34575</v>
      </c>
      <c r="B32" s="18">
        <v>1951</v>
      </c>
      <c r="C32" s="18" t="s">
        <v>261</v>
      </c>
      <c r="D32" s="18" t="s">
        <v>99</v>
      </c>
      <c r="E32" s="18" t="s">
        <v>40</v>
      </c>
      <c r="F32" s="18">
        <v>16342</v>
      </c>
      <c r="G32" s="18">
        <v>49029</v>
      </c>
      <c r="H32" s="18" t="s">
        <v>136</v>
      </c>
      <c r="I32" s="18">
        <v>232092</v>
      </c>
      <c r="J32" s="19">
        <v>982482</v>
      </c>
      <c r="K32" s="18" t="s">
        <v>60</v>
      </c>
      <c r="L32" s="18" t="s">
        <v>48</v>
      </c>
      <c r="M32" s="18" t="s">
        <v>60</v>
      </c>
      <c r="N32" s="18" t="s">
        <v>48</v>
      </c>
      <c r="O32" s="18">
        <v>42</v>
      </c>
      <c r="P32" s="18">
        <v>27</v>
      </c>
      <c r="Q32" s="18">
        <v>580</v>
      </c>
      <c r="R32" s="18" t="s">
        <v>262</v>
      </c>
      <c r="S32" s="18" t="s">
        <v>263</v>
      </c>
      <c r="T32" s="18" t="s">
        <v>264</v>
      </c>
      <c r="U32" s="18" t="s">
        <v>60</v>
      </c>
      <c r="V32" s="18" t="s">
        <v>48</v>
      </c>
      <c r="W32" s="18">
        <v>2880</v>
      </c>
      <c r="X32" s="18" t="s">
        <v>265</v>
      </c>
      <c r="Y32" s="18">
        <v>45415</v>
      </c>
      <c r="Z32" s="18" t="s">
        <v>1561</v>
      </c>
      <c r="AA32" s="18">
        <v>799</v>
      </c>
      <c r="AB32" s="18">
        <v>2</v>
      </c>
      <c r="AC32" s="18" t="s">
        <v>1561</v>
      </c>
      <c r="AD32" s="19" t="s">
        <v>1561</v>
      </c>
      <c r="AE32" s="18" t="s">
        <v>1561</v>
      </c>
      <c r="AF32" s="18" t="s">
        <v>1561</v>
      </c>
      <c r="AG32" s="18" t="s">
        <v>62</v>
      </c>
      <c r="AH32" s="18">
        <v>45496</v>
      </c>
      <c r="AI32" s="18" t="s">
        <v>63</v>
      </c>
      <c r="AJ32" s="18">
        <v>6424</v>
      </c>
      <c r="AK32" s="18" t="s">
        <v>266</v>
      </c>
    </row>
    <row r="33" spans="1:37" x14ac:dyDescent="0.3">
      <c r="A33" s="18">
        <v>38887</v>
      </c>
      <c r="B33" s="18">
        <v>38887</v>
      </c>
      <c r="C33" s="18" t="s">
        <v>267</v>
      </c>
      <c r="D33" s="18" t="s">
        <v>53</v>
      </c>
      <c r="E33" s="18" t="s">
        <v>40</v>
      </c>
      <c r="F33" s="18">
        <v>16437</v>
      </c>
      <c r="G33" s="18">
        <v>99932</v>
      </c>
      <c r="H33" s="18" t="s">
        <v>54</v>
      </c>
      <c r="I33" s="18">
        <v>233914</v>
      </c>
      <c r="J33" s="19">
        <v>681650</v>
      </c>
      <c r="K33" s="18" t="s">
        <v>56</v>
      </c>
      <c r="L33" s="18" t="s">
        <v>48</v>
      </c>
      <c r="M33" s="18" t="s">
        <v>56</v>
      </c>
      <c r="N33" s="18" t="s">
        <v>48</v>
      </c>
      <c r="O33" s="18">
        <v>35</v>
      </c>
      <c r="P33" s="18">
        <v>16</v>
      </c>
      <c r="Q33" s="18">
        <v>350</v>
      </c>
      <c r="R33" s="18" t="s">
        <v>268</v>
      </c>
      <c r="S33" s="18" t="s">
        <v>269</v>
      </c>
      <c r="T33" s="18" t="s">
        <v>270</v>
      </c>
      <c r="U33" s="18" t="s">
        <v>60</v>
      </c>
      <c r="V33" s="18" t="s">
        <v>48</v>
      </c>
      <c r="W33" s="18">
        <v>2879</v>
      </c>
      <c r="X33" s="18" t="s">
        <v>61</v>
      </c>
      <c r="Y33" s="18">
        <v>45403</v>
      </c>
      <c r="Z33" s="18" t="s">
        <v>1561</v>
      </c>
      <c r="AA33" s="18">
        <v>384</v>
      </c>
      <c r="AB33" s="18" t="s">
        <v>1561</v>
      </c>
      <c r="AC33" s="18" t="s">
        <v>1561</v>
      </c>
      <c r="AD33" s="19" t="s">
        <v>1561</v>
      </c>
      <c r="AE33" s="18" t="s">
        <v>1561</v>
      </c>
      <c r="AF33" s="18" t="s">
        <v>1561</v>
      </c>
      <c r="AG33" s="18" t="s">
        <v>62</v>
      </c>
      <c r="AH33" s="18">
        <v>45496</v>
      </c>
      <c r="AI33" s="18" t="s">
        <v>63</v>
      </c>
      <c r="AJ33" s="18">
        <v>38556</v>
      </c>
      <c r="AK33" s="18" t="s">
        <v>267</v>
      </c>
    </row>
    <row r="34" spans="1:37" x14ac:dyDescent="0.3">
      <c r="A34" s="18">
        <v>32890</v>
      </c>
      <c r="B34" s="18">
        <v>4545</v>
      </c>
      <c r="C34" s="18" t="s">
        <v>271</v>
      </c>
      <c r="D34" s="18" t="s">
        <v>53</v>
      </c>
      <c r="E34" s="18" t="s">
        <v>40</v>
      </c>
      <c r="F34" s="18">
        <v>16463</v>
      </c>
      <c r="G34" s="18">
        <v>16463</v>
      </c>
      <c r="H34" s="18" t="s">
        <v>80</v>
      </c>
      <c r="I34" s="18">
        <v>220668</v>
      </c>
      <c r="J34" s="19">
        <v>613733</v>
      </c>
      <c r="K34" s="18" t="s">
        <v>164</v>
      </c>
      <c r="L34" s="18" t="s">
        <v>48</v>
      </c>
      <c r="M34" s="18" t="s">
        <v>164</v>
      </c>
      <c r="N34" s="18" t="s">
        <v>48</v>
      </c>
      <c r="O34" s="18">
        <v>38.799999999999997</v>
      </c>
      <c r="P34" s="18">
        <v>19</v>
      </c>
      <c r="Q34" s="18">
        <v>210</v>
      </c>
      <c r="R34" s="18" t="s">
        <v>272</v>
      </c>
      <c r="S34" s="18" t="s">
        <v>273</v>
      </c>
      <c r="T34" s="18" t="s">
        <v>274</v>
      </c>
      <c r="U34" s="18" t="s">
        <v>164</v>
      </c>
      <c r="V34" s="18" t="s">
        <v>48</v>
      </c>
      <c r="W34" s="18">
        <v>2837</v>
      </c>
      <c r="X34" s="18" t="s">
        <v>275</v>
      </c>
      <c r="Y34" s="18">
        <v>45357</v>
      </c>
      <c r="Z34" s="18" t="s">
        <v>1561</v>
      </c>
      <c r="AA34" s="18">
        <v>466</v>
      </c>
      <c r="AB34" s="18" t="s">
        <v>1561</v>
      </c>
      <c r="AC34" s="18" t="s">
        <v>1561</v>
      </c>
      <c r="AD34" s="19" t="s">
        <v>1561</v>
      </c>
      <c r="AE34" s="18" t="s">
        <v>1561</v>
      </c>
      <c r="AF34" s="18" t="s">
        <v>1561</v>
      </c>
      <c r="AG34" s="18" t="s">
        <v>62</v>
      </c>
      <c r="AH34" s="18">
        <v>45496</v>
      </c>
      <c r="AI34" s="18" t="s">
        <v>63</v>
      </c>
      <c r="AJ34" s="18">
        <v>1557</v>
      </c>
      <c r="AK34" s="18" t="s">
        <v>276</v>
      </c>
    </row>
    <row r="35" spans="1:37" x14ac:dyDescent="0.3">
      <c r="A35" s="18">
        <v>33330</v>
      </c>
      <c r="B35" s="18">
        <v>7120</v>
      </c>
      <c r="C35" s="18" t="s">
        <v>277</v>
      </c>
      <c r="D35" s="18" t="s">
        <v>53</v>
      </c>
      <c r="E35" s="18" t="s">
        <v>40</v>
      </c>
      <c r="F35" s="18">
        <v>16471</v>
      </c>
      <c r="G35" s="18">
        <v>106518</v>
      </c>
      <c r="H35" s="18" t="s">
        <v>54</v>
      </c>
      <c r="I35" s="18">
        <v>153923</v>
      </c>
      <c r="J35" s="19" t="s">
        <v>278</v>
      </c>
      <c r="K35" s="18" t="s">
        <v>259</v>
      </c>
      <c r="L35" s="18" t="s">
        <v>74</v>
      </c>
      <c r="M35" s="18" t="s">
        <v>255</v>
      </c>
      <c r="N35" s="18" t="s">
        <v>74</v>
      </c>
      <c r="O35" s="18">
        <v>18</v>
      </c>
      <c r="P35" s="18">
        <v>1</v>
      </c>
      <c r="Q35" s="18">
        <v>25</v>
      </c>
      <c r="R35" s="18" t="s">
        <v>279</v>
      </c>
      <c r="S35" s="18" t="s">
        <v>280</v>
      </c>
      <c r="T35" s="18" t="s">
        <v>281</v>
      </c>
      <c r="U35" s="18" t="s">
        <v>259</v>
      </c>
      <c r="V35" s="18" t="s">
        <v>74</v>
      </c>
      <c r="W35" s="18">
        <v>2535</v>
      </c>
      <c r="X35" s="18" t="s">
        <v>260</v>
      </c>
      <c r="Y35" s="18">
        <v>45342</v>
      </c>
      <c r="Z35" s="18" t="s">
        <v>1561</v>
      </c>
      <c r="AA35" s="18">
        <v>264</v>
      </c>
      <c r="AB35" s="18" t="s">
        <v>1561</v>
      </c>
      <c r="AC35" s="18" t="s">
        <v>1561</v>
      </c>
      <c r="AD35" s="19" t="s">
        <v>1561</v>
      </c>
      <c r="AE35" s="18" t="s">
        <v>1561</v>
      </c>
      <c r="AF35" s="18" t="s">
        <v>1561</v>
      </c>
      <c r="AG35" s="18" t="s">
        <v>62</v>
      </c>
      <c r="AH35" s="18">
        <v>45496</v>
      </c>
      <c r="AI35" s="18" t="s">
        <v>63</v>
      </c>
      <c r="AJ35" s="18">
        <v>4232</v>
      </c>
      <c r="AK35" s="18" t="s">
        <v>277</v>
      </c>
    </row>
    <row r="36" spans="1:37" x14ac:dyDescent="0.3">
      <c r="A36" s="18">
        <v>32057</v>
      </c>
      <c r="B36" s="18">
        <v>1369</v>
      </c>
      <c r="C36" s="18" t="s">
        <v>282</v>
      </c>
      <c r="D36" s="18" t="s">
        <v>53</v>
      </c>
      <c r="E36" s="18" t="s">
        <v>40</v>
      </c>
      <c r="F36" s="18">
        <v>16485</v>
      </c>
      <c r="G36" s="18">
        <v>106196</v>
      </c>
      <c r="H36" s="18" t="s">
        <v>54</v>
      </c>
      <c r="I36" s="18">
        <v>153784</v>
      </c>
      <c r="J36" s="19" t="s">
        <v>283</v>
      </c>
      <c r="K36" s="18" t="s">
        <v>284</v>
      </c>
      <c r="L36" s="18" t="s">
        <v>74</v>
      </c>
      <c r="M36" s="18" t="s">
        <v>284</v>
      </c>
      <c r="N36" s="18" t="s">
        <v>74</v>
      </c>
      <c r="O36" s="18">
        <v>17</v>
      </c>
      <c r="P36" s="18">
        <v>2</v>
      </c>
      <c r="Q36" s="18">
        <v>30</v>
      </c>
      <c r="R36" s="18" t="s">
        <v>285</v>
      </c>
      <c r="S36" s="18" t="s">
        <v>286</v>
      </c>
      <c r="T36" s="18" t="s">
        <v>287</v>
      </c>
      <c r="U36" s="18" t="s">
        <v>284</v>
      </c>
      <c r="V36" s="18" t="s">
        <v>74</v>
      </c>
      <c r="W36" s="18">
        <v>1930</v>
      </c>
      <c r="X36" s="18" t="s">
        <v>288</v>
      </c>
      <c r="Y36" s="18">
        <v>45369</v>
      </c>
      <c r="Z36" s="18">
        <v>800</v>
      </c>
      <c r="AA36" s="18" t="s">
        <v>1561</v>
      </c>
      <c r="AB36" s="18">
        <v>663</v>
      </c>
      <c r="AC36" s="18" t="s">
        <v>1561</v>
      </c>
      <c r="AD36" s="19" t="s">
        <v>1561</v>
      </c>
      <c r="AE36" s="18" t="s">
        <v>1561</v>
      </c>
      <c r="AF36" s="18" t="s">
        <v>1561</v>
      </c>
      <c r="AG36" s="18" t="s">
        <v>62</v>
      </c>
      <c r="AH36" s="18">
        <v>45496</v>
      </c>
      <c r="AI36" s="18" t="s">
        <v>63</v>
      </c>
      <c r="AJ36" s="18">
        <v>1044</v>
      </c>
      <c r="AK36" s="18" t="s">
        <v>289</v>
      </c>
    </row>
    <row r="37" spans="1:37" x14ac:dyDescent="0.3">
      <c r="A37" s="18">
        <v>32561</v>
      </c>
      <c r="B37" s="18">
        <v>2329</v>
      </c>
      <c r="C37" s="18" t="s">
        <v>290</v>
      </c>
      <c r="D37" s="18" t="s">
        <v>99</v>
      </c>
      <c r="E37" s="18" t="s">
        <v>40</v>
      </c>
      <c r="F37" s="18">
        <v>16497</v>
      </c>
      <c r="G37" s="18">
        <v>16497</v>
      </c>
      <c r="H37" s="18" t="s">
        <v>80</v>
      </c>
      <c r="I37" s="18">
        <v>221017</v>
      </c>
      <c r="J37" s="19">
        <v>650046</v>
      </c>
      <c r="K37" s="18" t="s">
        <v>60</v>
      </c>
      <c r="L37" s="18" t="s">
        <v>48</v>
      </c>
      <c r="M37" s="18" t="s">
        <v>60</v>
      </c>
      <c r="N37" s="18" t="s">
        <v>48</v>
      </c>
      <c r="O37" s="18">
        <v>35.1</v>
      </c>
      <c r="P37" s="18">
        <v>19</v>
      </c>
      <c r="Q37" s="18">
        <v>285</v>
      </c>
      <c r="R37" s="18" t="s">
        <v>291</v>
      </c>
      <c r="S37" s="18" t="s">
        <v>292</v>
      </c>
      <c r="T37" s="18" t="s">
        <v>293</v>
      </c>
      <c r="U37" s="18" t="s">
        <v>60</v>
      </c>
      <c r="V37" s="18" t="s">
        <v>48</v>
      </c>
      <c r="W37" s="18">
        <v>2879</v>
      </c>
      <c r="X37" s="18" t="s">
        <v>294</v>
      </c>
      <c r="Y37" s="18">
        <v>45355</v>
      </c>
      <c r="Z37" s="18" t="s">
        <v>1561</v>
      </c>
      <c r="AA37" s="18">
        <v>466</v>
      </c>
      <c r="AB37" s="18" t="s">
        <v>1561</v>
      </c>
      <c r="AC37" s="18" t="s">
        <v>1561</v>
      </c>
      <c r="AD37" s="19" t="s">
        <v>1561</v>
      </c>
      <c r="AE37" s="18" t="s">
        <v>1561</v>
      </c>
      <c r="AF37" s="18" t="s">
        <v>1561</v>
      </c>
      <c r="AG37" s="18" t="s">
        <v>62</v>
      </c>
      <c r="AH37" s="18">
        <v>45496</v>
      </c>
      <c r="AI37" s="18" t="s">
        <v>63</v>
      </c>
      <c r="AJ37" s="18">
        <v>5408</v>
      </c>
      <c r="AK37" s="18" t="s">
        <v>295</v>
      </c>
    </row>
    <row r="38" spans="1:37" x14ac:dyDescent="0.3">
      <c r="A38" s="18">
        <v>36589</v>
      </c>
      <c r="B38" s="18">
        <v>2543</v>
      </c>
      <c r="C38" s="18" t="s">
        <v>296</v>
      </c>
      <c r="D38" s="18" t="s">
        <v>99</v>
      </c>
      <c r="E38" s="18" t="s">
        <v>40</v>
      </c>
      <c r="F38" s="18">
        <v>16510</v>
      </c>
      <c r="G38" s="18">
        <v>16510</v>
      </c>
      <c r="H38" s="18" t="s">
        <v>80</v>
      </c>
      <c r="I38" s="18">
        <v>221161</v>
      </c>
      <c r="J38" s="19">
        <v>654565</v>
      </c>
      <c r="K38" s="18" t="s">
        <v>137</v>
      </c>
      <c r="L38" s="18" t="s">
        <v>48</v>
      </c>
      <c r="M38" s="18" t="s">
        <v>137</v>
      </c>
      <c r="N38" s="18" t="s">
        <v>48</v>
      </c>
      <c r="O38" s="18">
        <v>40</v>
      </c>
      <c r="P38" s="18">
        <v>15</v>
      </c>
      <c r="Q38" s="18">
        <v>425</v>
      </c>
      <c r="R38" s="18" t="s">
        <v>297</v>
      </c>
      <c r="S38" s="18" t="s">
        <v>298</v>
      </c>
      <c r="T38" s="18" t="s">
        <v>299</v>
      </c>
      <c r="U38" s="18" t="s">
        <v>55</v>
      </c>
      <c r="V38" s="18" t="s">
        <v>48</v>
      </c>
      <c r="W38" s="18">
        <v>2882</v>
      </c>
      <c r="X38" s="18" t="s">
        <v>300</v>
      </c>
      <c r="Y38" s="18">
        <v>45400</v>
      </c>
      <c r="Z38" s="18" t="s">
        <v>1561</v>
      </c>
      <c r="AA38" s="18">
        <v>651</v>
      </c>
      <c r="AB38" s="18" t="s">
        <v>1561</v>
      </c>
      <c r="AC38" s="18" t="s">
        <v>1561</v>
      </c>
      <c r="AD38" s="19" t="s">
        <v>1561</v>
      </c>
      <c r="AE38" s="18" t="s">
        <v>1561</v>
      </c>
      <c r="AF38" s="18" t="s">
        <v>1561</v>
      </c>
      <c r="AG38" s="18" t="s">
        <v>62</v>
      </c>
      <c r="AH38" s="18">
        <v>45496</v>
      </c>
      <c r="AI38" s="18" t="s">
        <v>63</v>
      </c>
      <c r="AJ38" s="18">
        <v>4342</v>
      </c>
      <c r="AK38" s="18" t="s">
        <v>301</v>
      </c>
    </row>
    <row r="39" spans="1:37" x14ac:dyDescent="0.3">
      <c r="A39" s="18">
        <v>34532</v>
      </c>
      <c r="B39" s="18">
        <v>4049</v>
      </c>
      <c r="C39" s="18" t="s">
        <v>302</v>
      </c>
      <c r="D39" s="18" t="s">
        <v>53</v>
      </c>
      <c r="E39" s="18" t="s">
        <v>40</v>
      </c>
      <c r="F39" s="18">
        <v>16514</v>
      </c>
      <c r="G39" s="18">
        <v>85335</v>
      </c>
      <c r="H39" s="18" t="s">
        <v>54</v>
      </c>
      <c r="I39" s="18">
        <v>242517</v>
      </c>
      <c r="J39" s="19">
        <v>1044732</v>
      </c>
      <c r="K39" s="18" t="s">
        <v>56</v>
      </c>
      <c r="L39" s="18" t="s">
        <v>48</v>
      </c>
      <c r="M39" s="18" t="s">
        <v>56</v>
      </c>
      <c r="N39" s="18" t="s">
        <v>48</v>
      </c>
      <c r="O39" s="18">
        <v>39.9</v>
      </c>
      <c r="P39" s="18">
        <v>24</v>
      </c>
      <c r="Q39" s="18">
        <v>550</v>
      </c>
      <c r="R39" s="18" t="s">
        <v>303</v>
      </c>
      <c r="S39" s="18" t="s">
        <v>304</v>
      </c>
      <c r="T39" s="18" t="s">
        <v>305</v>
      </c>
      <c r="U39" s="18" t="s">
        <v>126</v>
      </c>
      <c r="V39" s="18" t="s">
        <v>48</v>
      </c>
      <c r="W39" s="18">
        <v>2822</v>
      </c>
      <c r="X39" s="18" t="s">
        <v>127</v>
      </c>
      <c r="Y39" s="18">
        <v>45336</v>
      </c>
      <c r="Z39" s="18">
        <v>800</v>
      </c>
      <c r="AA39" s="18">
        <v>673</v>
      </c>
      <c r="AB39" s="18" t="s">
        <v>1561</v>
      </c>
      <c r="AC39" s="18" t="s">
        <v>1561</v>
      </c>
      <c r="AD39" s="19" t="s">
        <v>1561</v>
      </c>
      <c r="AE39" s="18" t="s">
        <v>1561</v>
      </c>
      <c r="AF39" s="18" t="s">
        <v>1561</v>
      </c>
      <c r="AG39" s="18" t="s">
        <v>62</v>
      </c>
      <c r="AH39" s="18">
        <v>45496</v>
      </c>
      <c r="AI39" s="18" t="s">
        <v>63</v>
      </c>
      <c r="AJ39" s="18">
        <v>8969</v>
      </c>
      <c r="AK39" s="18" t="s">
        <v>306</v>
      </c>
    </row>
    <row r="40" spans="1:37" x14ac:dyDescent="0.3">
      <c r="A40" s="18">
        <v>39037</v>
      </c>
      <c r="B40" s="18">
        <v>39037</v>
      </c>
      <c r="C40" s="18" t="s">
        <v>307</v>
      </c>
      <c r="D40" s="18" t="s">
        <v>39</v>
      </c>
      <c r="E40" s="18" t="s">
        <v>40</v>
      </c>
      <c r="F40" s="18">
        <v>16519</v>
      </c>
      <c r="G40" s="18">
        <v>55489</v>
      </c>
      <c r="H40" s="18" t="s">
        <v>54</v>
      </c>
      <c r="I40" s="18">
        <v>233693</v>
      </c>
      <c r="J40" s="19">
        <v>662645</v>
      </c>
      <c r="K40" s="18" t="s">
        <v>56</v>
      </c>
      <c r="L40" s="18" t="s">
        <v>48</v>
      </c>
      <c r="M40" s="18" t="s">
        <v>56</v>
      </c>
      <c r="N40" s="18" t="s">
        <v>48</v>
      </c>
      <c r="O40" s="18">
        <v>35</v>
      </c>
      <c r="P40" s="18">
        <v>16</v>
      </c>
      <c r="Q40" s="18">
        <v>320</v>
      </c>
      <c r="R40" s="18" t="s">
        <v>308</v>
      </c>
      <c r="S40" s="18" t="s">
        <v>309</v>
      </c>
      <c r="T40" s="18" t="s">
        <v>310</v>
      </c>
      <c r="U40" s="18" t="s">
        <v>311</v>
      </c>
      <c r="V40" s="18" t="s">
        <v>48</v>
      </c>
      <c r="W40" s="18">
        <v>2874</v>
      </c>
      <c r="X40" s="18" t="s">
        <v>312</v>
      </c>
      <c r="Y40" s="18">
        <v>45311</v>
      </c>
      <c r="Z40" s="18" t="s">
        <v>1561</v>
      </c>
      <c r="AA40" s="18">
        <v>466</v>
      </c>
      <c r="AB40" s="18" t="s">
        <v>1561</v>
      </c>
      <c r="AC40" s="18" t="s">
        <v>1561</v>
      </c>
      <c r="AD40" s="19" t="s">
        <v>1561</v>
      </c>
      <c r="AE40" s="18" t="s">
        <v>1561</v>
      </c>
      <c r="AF40" s="18" t="s">
        <v>1561</v>
      </c>
      <c r="AG40" s="18" t="s">
        <v>62</v>
      </c>
      <c r="AH40" s="18">
        <v>45496</v>
      </c>
      <c r="AI40" s="18" t="s">
        <v>63</v>
      </c>
      <c r="AJ40" s="18" t="s">
        <v>313</v>
      </c>
      <c r="AK40" s="18" t="s">
        <v>314</v>
      </c>
    </row>
    <row r="41" spans="1:37" x14ac:dyDescent="0.3">
      <c r="A41" s="18">
        <v>33814</v>
      </c>
      <c r="B41" s="18">
        <v>8959</v>
      </c>
      <c r="C41" s="18" t="s">
        <v>315</v>
      </c>
      <c r="D41" s="18" t="s">
        <v>53</v>
      </c>
      <c r="E41" s="18" t="s">
        <v>40</v>
      </c>
      <c r="F41" s="18">
        <v>16522</v>
      </c>
      <c r="G41" s="18">
        <v>16522</v>
      </c>
      <c r="H41" s="18" t="s">
        <v>80</v>
      </c>
      <c r="I41" s="18">
        <v>221217</v>
      </c>
      <c r="J41" s="19">
        <v>637850</v>
      </c>
      <c r="K41" s="18" t="s">
        <v>255</v>
      </c>
      <c r="L41" s="18" t="s">
        <v>74</v>
      </c>
      <c r="M41" s="18" t="s">
        <v>255</v>
      </c>
      <c r="N41" s="18" t="s">
        <v>74</v>
      </c>
      <c r="O41" s="18">
        <v>31.9</v>
      </c>
      <c r="P41" s="18">
        <v>11</v>
      </c>
      <c r="Q41" s="18">
        <v>210</v>
      </c>
      <c r="R41" s="18" t="s">
        <v>316</v>
      </c>
      <c r="S41" s="18" t="s">
        <v>317</v>
      </c>
      <c r="T41" s="18" t="s">
        <v>318</v>
      </c>
      <c r="U41" s="18" t="s">
        <v>259</v>
      </c>
      <c r="V41" s="18" t="s">
        <v>74</v>
      </c>
      <c r="W41" s="18">
        <v>2535</v>
      </c>
      <c r="X41" s="18" t="s">
        <v>319</v>
      </c>
      <c r="Y41" s="18">
        <v>45331</v>
      </c>
      <c r="Z41" s="18" t="s">
        <v>1561</v>
      </c>
      <c r="AA41" s="18">
        <v>357</v>
      </c>
      <c r="AB41" s="18" t="s">
        <v>1561</v>
      </c>
      <c r="AC41" s="18" t="s">
        <v>1561</v>
      </c>
      <c r="AD41" s="19" t="s">
        <v>1561</v>
      </c>
      <c r="AE41" s="18" t="s">
        <v>1561</v>
      </c>
      <c r="AF41" s="18" t="s">
        <v>1561</v>
      </c>
      <c r="AG41" s="18" t="s">
        <v>62</v>
      </c>
      <c r="AH41" s="18">
        <v>45496</v>
      </c>
      <c r="AI41" s="18" t="s">
        <v>63</v>
      </c>
      <c r="AJ41" s="18">
        <v>2084</v>
      </c>
      <c r="AK41" s="18" t="s">
        <v>315</v>
      </c>
    </row>
    <row r="42" spans="1:37" x14ac:dyDescent="0.3">
      <c r="A42" s="18">
        <v>33481</v>
      </c>
      <c r="B42" s="18">
        <v>7551</v>
      </c>
      <c r="C42" s="18" t="s">
        <v>320</v>
      </c>
      <c r="D42" s="18" t="s">
        <v>53</v>
      </c>
      <c r="E42" s="18" t="s">
        <v>40</v>
      </c>
      <c r="F42" s="18">
        <v>16532</v>
      </c>
      <c r="G42" s="18">
        <v>91029</v>
      </c>
      <c r="H42" s="18" t="s">
        <v>54</v>
      </c>
      <c r="I42" s="18">
        <v>230173</v>
      </c>
      <c r="J42" s="19" t="s">
        <v>321</v>
      </c>
      <c r="K42" s="18" t="s">
        <v>55</v>
      </c>
      <c r="L42" s="18" t="s">
        <v>48</v>
      </c>
      <c r="M42" s="18" t="s">
        <v>55</v>
      </c>
      <c r="N42" s="18" t="s">
        <v>48</v>
      </c>
      <c r="O42" s="18">
        <v>42</v>
      </c>
      <c r="P42" s="18">
        <v>17</v>
      </c>
      <c r="Q42" s="18">
        <v>220</v>
      </c>
      <c r="R42" s="18" t="s">
        <v>322</v>
      </c>
      <c r="S42" s="18" t="s">
        <v>323</v>
      </c>
      <c r="T42" s="18" t="s">
        <v>324</v>
      </c>
      <c r="U42" s="18" t="s">
        <v>325</v>
      </c>
      <c r="V42" s="18" t="s">
        <v>48</v>
      </c>
      <c r="W42" s="18">
        <v>2857</v>
      </c>
      <c r="X42" s="18" t="s">
        <v>326</v>
      </c>
      <c r="Y42" s="18">
        <v>45390</v>
      </c>
      <c r="Z42" s="18" t="s">
        <v>1561</v>
      </c>
      <c r="AA42" s="18">
        <v>466</v>
      </c>
      <c r="AB42" s="18" t="s">
        <v>1561</v>
      </c>
      <c r="AC42" s="18" t="s">
        <v>1561</v>
      </c>
      <c r="AD42" s="19" t="s">
        <v>1561</v>
      </c>
      <c r="AE42" s="18" t="s">
        <v>1561</v>
      </c>
      <c r="AF42" s="18" t="s">
        <v>1561</v>
      </c>
      <c r="AG42" s="18" t="s">
        <v>62</v>
      </c>
      <c r="AH42" s="18">
        <v>45496</v>
      </c>
      <c r="AI42" s="18" t="s">
        <v>63</v>
      </c>
      <c r="AJ42" s="18">
        <v>8740</v>
      </c>
      <c r="AK42" s="18" t="s">
        <v>327</v>
      </c>
    </row>
    <row r="43" spans="1:37" x14ac:dyDescent="0.3">
      <c r="A43" s="18">
        <v>33485</v>
      </c>
      <c r="B43" s="18">
        <v>7561</v>
      </c>
      <c r="C43" s="18" t="s">
        <v>214</v>
      </c>
      <c r="D43" s="18" t="s">
        <v>53</v>
      </c>
      <c r="E43" s="18" t="s">
        <v>40</v>
      </c>
      <c r="F43" s="18">
        <v>16543</v>
      </c>
      <c r="G43" s="18">
        <v>104530</v>
      </c>
      <c r="H43" s="18" t="s">
        <v>54</v>
      </c>
      <c r="I43" s="18">
        <v>251775</v>
      </c>
      <c r="J43" s="19">
        <v>1241551</v>
      </c>
      <c r="K43" s="18" t="s">
        <v>56</v>
      </c>
      <c r="L43" s="18" t="s">
        <v>48</v>
      </c>
      <c r="M43" s="18" t="s">
        <v>56</v>
      </c>
      <c r="N43" s="18" t="s">
        <v>48</v>
      </c>
      <c r="O43" s="18">
        <v>44</v>
      </c>
      <c r="P43" s="18">
        <v>41</v>
      </c>
      <c r="Q43" s="18">
        <v>850</v>
      </c>
      <c r="R43" s="18" t="s">
        <v>328</v>
      </c>
      <c r="S43" s="18" t="s">
        <v>217</v>
      </c>
      <c r="T43" s="18" t="s">
        <v>218</v>
      </c>
      <c r="U43" s="18" t="s">
        <v>60</v>
      </c>
      <c r="V43" s="18" t="s">
        <v>48</v>
      </c>
      <c r="W43" s="18">
        <v>2879</v>
      </c>
      <c r="X43" s="18" t="s">
        <v>61</v>
      </c>
      <c r="Y43" s="18">
        <v>45311</v>
      </c>
      <c r="Z43" s="18" t="s">
        <v>1561</v>
      </c>
      <c r="AA43" s="18">
        <v>797</v>
      </c>
      <c r="AB43" s="18" t="s">
        <v>1561</v>
      </c>
      <c r="AC43" s="18" t="s">
        <v>1561</v>
      </c>
      <c r="AD43" s="19" t="s">
        <v>1561</v>
      </c>
      <c r="AE43" s="18" t="s">
        <v>1561</v>
      </c>
      <c r="AF43" s="18" t="s">
        <v>1561</v>
      </c>
      <c r="AG43" s="18" t="s">
        <v>62</v>
      </c>
      <c r="AH43" s="18">
        <v>45496</v>
      </c>
      <c r="AI43" s="18" t="s">
        <v>63</v>
      </c>
      <c r="AJ43" s="18">
        <v>9142</v>
      </c>
      <c r="AK43" s="18" t="s">
        <v>214</v>
      </c>
    </row>
    <row r="44" spans="1:37" x14ac:dyDescent="0.3">
      <c r="A44" s="18">
        <v>31742</v>
      </c>
      <c r="B44" s="18">
        <v>1723</v>
      </c>
      <c r="C44" s="18" t="s">
        <v>329</v>
      </c>
      <c r="D44" s="18" t="s">
        <v>99</v>
      </c>
      <c r="E44" s="18" t="s">
        <v>40</v>
      </c>
      <c r="F44" s="18">
        <v>16552</v>
      </c>
      <c r="G44" s="18">
        <v>106881</v>
      </c>
      <c r="H44" s="18" t="s">
        <v>54</v>
      </c>
      <c r="I44" s="18">
        <v>150734</v>
      </c>
      <c r="J44" s="19" t="s">
        <v>330</v>
      </c>
      <c r="K44" s="18" t="s">
        <v>82</v>
      </c>
      <c r="L44" s="18" t="s">
        <v>74</v>
      </c>
      <c r="M44" s="18" t="s">
        <v>82</v>
      </c>
      <c r="N44" s="18" t="s">
        <v>74</v>
      </c>
      <c r="O44" s="18">
        <v>12</v>
      </c>
      <c r="P44" s="18">
        <v>1</v>
      </c>
      <c r="Q44" s="18">
        <v>10</v>
      </c>
      <c r="R44" s="18" t="s">
        <v>331</v>
      </c>
      <c r="S44" s="18" t="s">
        <v>332</v>
      </c>
      <c r="T44" s="18" t="s">
        <v>333</v>
      </c>
      <c r="U44" s="18" t="s">
        <v>164</v>
      </c>
      <c r="V44" s="18" t="s">
        <v>48</v>
      </c>
      <c r="W44" s="18">
        <v>2837</v>
      </c>
      <c r="X44" s="18" t="s">
        <v>334</v>
      </c>
      <c r="Y44" s="18">
        <v>45370</v>
      </c>
      <c r="Z44" s="18" t="s">
        <v>1561</v>
      </c>
      <c r="AA44" s="18">
        <v>266</v>
      </c>
      <c r="AB44" s="18" t="s">
        <v>1561</v>
      </c>
      <c r="AC44" s="18" t="s">
        <v>1561</v>
      </c>
      <c r="AD44" s="19" t="s">
        <v>1561</v>
      </c>
      <c r="AE44" s="18" t="s">
        <v>1561</v>
      </c>
      <c r="AF44" s="18" t="s">
        <v>1561</v>
      </c>
      <c r="AG44" s="18" t="s">
        <v>62</v>
      </c>
      <c r="AH44" s="18">
        <v>45496</v>
      </c>
      <c r="AI44" s="18" t="s">
        <v>63</v>
      </c>
      <c r="AJ44" s="18" t="s">
        <v>335</v>
      </c>
      <c r="AK44" s="18" t="s">
        <v>336</v>
      </c>
    </row>
    <row r="45" spans="1:37" x14ac:dyDescent="0.3">
      <c r="A45" s="18">
        <v>32556</v>
      </c>
      <c r="B45" s="18">
        <v>2295</v>
      </c>
      <c r="C45" s="18" t="s">
        <v>337</v>
      </c>
      <c r="D45" s="18" t="s">
        <v>99</v>
      </c>
      <c r="E45" s="18" t="s">
        <v>40</v>
      </c>
      <c r="F45" s="18">
        <v>16555</v>
      </c>
      <c r="G45" s="18">
        <v>16555</v>
      </c>
      <c r="H45" s="18" t="s">
        <v>80</v>
      </c>
      <c r="I45" s="18">
        <v>221476</v>
      </c>
      <c r="J45" s="19">
        <v>697224</v>
      </c>
      <c r="K45" s="18" t="s">
        <v>56</v>
      </c>
      <c r="L45" s="18" t="s">
        <v>48</v>
      </c>
      <c r="M45" s="18" t="s">
        <v>56</v>
      </c>
      <c r="N45" s="18" t="s">
        <v>48</v>
      </c>
      <c r="O45" s="18">
        <v>35</v>
      </c>
      <c r="P45" s="18">
        <v>13</v>
      </c>
      <c r="Q45" s="18">
        <v>300</v>
      </c>
      <c r="R45" s="18" t="s">
        <v>338</v>
      </c>
      <c r="S45" s="18" t="s">
        <v>339</v>
      </c>
      <c r="T45" s="18" t="s">
        <v>340</v>
      </c>
      <c r="U45" s="18" t="s">
        <v>55</v>
      </c>
      <c r="V45" s="18" t="s">
        <v>48</v>
      </c>
      <c r="W45" s="18">
        <v>2882</v>
      </c>
      <c r="X45" s="18" t="s">
        <v>300</v>
      </c>
      <c r="Y45" s="18">
        <v>45314</v>
      </c>
      <c r="Z45" s="18" t="s">
        <v>1561</v>
      </c>
      <c r="AA45" s="18">
        <v>439</v>
      </c>
      <c r="AB45" s="18" t="s">
        <v>1561</v>
      </c>
      <c r="AC45" s="18" t="s">
        <v>1561</v>
      </c>
      <c r="AD45" s="19" t="s">
        <v>1561</v>
      </c>
      <c r="AE45" s="18" t="s">
        <v>1561</v>
      </c>
      <c r="AF45" s="18" t="s">
        <v>1561</v>
      </c>
      <c r="AG45" s="18" t="s">
        <v>62</v>
      </c>
      <c r="AH45" s="18">
        <v>45496</v>
      </c>
      <c r="AI45" s="18" t="s">
        <v>63</v>
      </c>
      <c r="AJ45" s="18">
        <v>1539</v>
      </c>
      <c r="AK45" s="18" t="s">
        <v>341</v>
      </c>
    </row>
    <row r="46" spans="1:37" x14ac:dyDescent="0.3">
      <c r="A46" s="18">
        <v>52367</v>
      </c>
      <c r="B46" s="18">
        <v>52367</v>
      </c>
      <c r="C46" s="18" t="s">
        <v>342</v>
      </c>
      <c r="D46" s="18" t="s">
        <v>39</v>
      </c>
      <c r="E46" s="18" t="s">
        <v>40</v>
      </c>
      <c r="F46" s="18">
        <v>16556</v>
      </c>
      <c r="G46" s="18">
        <v>106103</v>
      </c>
      <c r="H46" s="18" t="s">
        <v>54</v>
      </c>
      <c r="I46" s="18">
        <v>243125</v>
      </c>
      <c r="J46" s="19">
        <v>1310019</v>
      </c>
      <c r="K46" s="18" t="s">
        <v>343</v>
      </c>
      <c r="L46" s="18" t="s">
        <v>221</v>
      </c>
      <c r="M46" s="18" t="s">
        <v>343</v>
      </c>
      <c r="N46" s="18" t="s">
        <v>221</v>
      </c>
      <c r="O46" s="18">
        <v>44</v>
      </c>
      <c r="P46" s="18">
        <v>24</v>
      </c>
      <c r="Q46" s="18">
        <v>355</v>
      </c>
      <c r="R46" s="18" t="s">
        <v>344</v>
      </c>
      <c r="S46" s="18" t="s">
        <v>345</v>
      </c>
      <c r="T46" s="18" t="s">
        <v>346</v>
      </c>
      <c r="U46" s="18" t="s">
        <v>347</v>
      </c>
      <c r="V46" s="18" t="s">
        <v>221</v>
      </c>
      <c r="W46" s="18">
        <v>11946</v>
      </c>
      <c r="X46" s="18" t="s">
        <v>348</v>
      </c>
      <c r="Y46" s="18">
        <v>45355</v>
      </c>
      <c r="Z46" s="18" t="s">
        <v>1561</v>
      </c>
      <c r="AA46" s="18">
        <v>5</v>
      </c>
      <c r="AB46" s="18" t="s">
        <v>1561</v>
      </c>
      <c r="AC46" s="18" t="s">
        <v>1561</v>
      </c>
      <c r="AD46" s="19" t="s">
        <v>1561</v>
      </c>
      <c r="AE46" s="18" t="s">
        <v>1561</v>
      </c>
      <c r="AF46" s="18" t="s">
        <v>1561</v>
      </c>
      <c r="AG46" s="18" t="s">
        <v>62</v>
      </c>
      <c r="AH46" s="18">
        <v>45496</v>
      </c>
      <c r="AI46" s="18" t="s">
        <v>63</v>
      </c>
      <c r="AJ46" s="18">
        <v>8182</v>
      </c>
      <c r="AK46" s="18" t="s">
        <v>349</v>
      </c>
    </row>
    <row r="47" spans="1:37" x14ac:dyDescent="0.3">
      <c r="A47" s="18">
        <v>47238</v>
      </c>
      <c r="B47" s="18">
        <v>47238</v>
      </c>
      <c r="C47" s="18" t="s">
        <v>350</v>
      </c>
      <c r="D47" s="18" t="s">
        <v>39</v>
      </c>
      <c r="E47" s="18" t="s">
        <v>40</v>
      </c>
      <c r="F47" s="18">
        <v>16571</v>
      </c>
      <c r="G47" s="18">
        <v>108349</v>
      </c>
      <c r="H47" s="18" t="s">
        <v>54</v>
      </c>
      <c r="I47" s="18">
        <v>231422</v>
      </c>
      <c r="J47" s="19">
        <v>660647</v>
      </c>
      <c r="K47" s="18" t="s">
        <v>56</v>
      </c>
      <c r="L47" s="18" t="s">
        <v>48</v>
      </c>
      <c r="M47" s="18" t="s">
        <v>56</v>
      </c>
      <c r="N47" s="18" t="s">
        <v>48</v>
      </c>
      <c r="O47" s="18">
        <v>46</v>
      </c>
      <c r="P47" s="18">
        <v>41</v>
      </c>
      <c r="Q47" s="18">
        <v>370</v>
      </c>
      <c r="R47" s="18" t="s">
        <v>351</v>
      </c>
      <c r="S47" s="18" t="s">
        <v>352</v>
      </c>
      <c r="T47" s="18" t="s">
        <v>353</v>
      </c>
      <c r="U47" s="18" t="s">
        <v>60</v>
      </c>
      <c r="V47" s="18" t="s">
        <v>48</v>
      </c>
      <c r="W47" s="18">
        <v>2879</v>
      </c>
      <c r="X47" s="18" t="s">
        <v>61</v>
      </c>
      <c r="Y47" s="18">
        <v>45448</v>
      </c>
      <c r="Z47" s="18" t="s">
        <v>1561</v>
      </c>
      <c r="AA47" s="18">
        <v>380</v>
      </c>
      <c r="AB47" s="18" t="s">
        <v>1561</v>
      </c>
      <c r="AC47" s="18" t="s">
        <v>1561</v>
      </c>
      <c r="AD47" s="19" t="s">
        <v>1561</v>
      </c>
      <c r="AE47" s="18" t="s">
        <v>1561</v>
      </c>
      <c r="AF47" s="18" t="s">
        <v>1561</v>
      </c>
      <c r="AG47" s="18" t="s">
        <v>62</v>
      </c>
      <c r="AH47" s="18">
        <v>45496</v>
      </c>
      <c r="AI47" s="18" t="s">
        <v>63</v>
      </c>
      <c r="AJ47" s="18">
        <v>47237</v>
      </c>
      <c r="AK47" s="18" t="s">
        <v>354</v>
      </c>
    </row>
    <row r="48" spans="1:37" x14ac:dyDescent="0.3">
      <c r="A48" s="18">
        <v>35584</v>
      </c>
      <c r="B48" s="18">
        <v>3836</v>
      </c>
      <c r="C48" s="18" t="s">
        <v>355</v>
      </c>
      <c r="D48" s="18" t="s">
        <v>53</v>
      </c>
      <c r="E48" s="18" t="s">
        <v>40</v>
      </c>
      <c r="F48" s="18">
        <v>16573</v>
      </c>
      <c r="G48" s="18">
        <v>16573</v>
      </c>
      <c r="H48" s="18" t="s">
        <v>80</v>
      </c>
      <c r="I48" s="18">
        <v>221581</v>
      </c>
      <c r="J48" s="19">
        <v>656583</v>
      </c>
      <c r="K48" s="18" t="s">
        <v>356</v>
      </c>
      <c r="L48" s="18" t="s">
        <v>74</v>
      </c>
      <c r="M48" s="18" t="s">
        <v>356</v>
      </c>
      <c r="N48" s="18" t="s">
        <v>74</v>
      </c>
      <c r="O48" s="18">
        <v>31.7</v>
      </c>
      <c r="P48" s="18">
        <v>16</v>
      </c>
      <c r="Q48" s="18">
        <v>220</v>
      </c>
      <c r="R48" s="18" t="s">
        <v>357</v>
      </c>
      <c r="S48" s="18" t="s">
        <v>358</v>
      </c>
      <c r="T48" s="18" t="s">
        <v>359</v>
      </c>
      <c r="U48" s="18" t="s">
        <v>360</v>
      </c>
      <c r="V48" s="18" t="s">
        <v>74</v>
      </c>
      <c r="W48" s="18">
        <v>2645</v>
      </c>
      <c r="X48" s="18" t="s">
        <v>361</v>
      </c>
      <c r="Y48" s="18">
        <v>45411</v>
      </c>
      <c r="Z48" s="18" t="s">
        <v>1561</v>
      </c>
      <c r="AA48" s="18" t="s">
        <v>1561</v>
      </c>
      <c r="AB48" s="18" t="s">
        <v>1561</v>
      </c>
      <c r="AC48" s="18" t="s">
        <v>1561</v>
      </c>
      <c r="AD48" s="19" t="s">
        <v>1561</v>
      </c>
      <c r="AE48" s="18" t="s">
        <v>1561</v>
      </c>
      <c r="AF48" s="18">
        <v>630</v>
      </c>
      <c r="AG48" s="18" t="s">
        <v>62</v>
      </c>
      <c r="AH48" s="18">
        <v>45496</v>
      </c>
      <c r="AI48" s="18" t="s">
        <v>63</v>
      </c>
      <c r="AJ48" s="18">
        <v>2247</v>
      </c>
      <c r="AK48" s="18" t="s">
        <v>355</v>
      </c>
    </row>
    <row r="49" spans="1:37" x14ac:dyDescent="0.3">
      <c r="A49" s="18">
        <v>31352</v>
      </c>
      <c r="B49" s="18">
        <v>1468</v>
      </c>
      <c r="C49" s="18" t="s">
        <v>362</v>
      </c>
      <c r="E49" s="18" t="s">
        <v>40</v>
      </c>
      <c r="F49" s="18">
        <v>16619</v>
      </c>
      <c r="G49" s="18">
        <v>-999</v>
      </c>
      <c r="H49" s="18" t="s">
        <v>41</v>
      </c>
      <c r="I49" s="18">
        <v>149648</v>
      </c>
      <c r="J49" s="19" t="s">
        <v>363</v>
      </c>
      <c r="K49" s="18" t="s">
        <v>43</v>
      </c>
      <c r="L49" s="18" t="s">
        <v>43</v>
      </c>
      <c r="M49" s="18" t="s">
        <v>43</v>
      </c>
      <c r="N49" s="18" t="s">
        <v>43</v>
      </c>
      <c r="O49" s="18">
        <v>-999</v>
      </c>
      <c r="P49" s="18">
        <v>-999</v>
      </c>
      <c r="Q49" s="18">
        <v>-999</v>
      </c>
      <c r="R49" s="18" t="s">
        <v>364</v>
      </c>
      <c r="S49" s="18" t="s">
        <v>365</v>
      </c>
      <c r="T49" s="18" t="s">
        <v>366</v>
      </c>
      <c r="U49" s="18" t="s">
        <v>367</v>
      </c>
      <c r="V49" s="18" t="s">
        <v>368</v>
      </c>
      <c r="W49" s="18">
        <v>7748</v>
      </c>
      <c r="X49" s="18" t="s">
        <v>369</v>
      </c>
      <c r="Y49" s="18">
        <v>45496</v>
      </c>
      <c r="Z49" s="18" t="s">
        <v>1561</v>
      </c>
      <c r="AA49" s="18">
        <v>265</v>
      </c>
      <c r="AB49" s="18" t="s">
        <v>1561</v>
      </c>
      <c r="AC49" s="18" t="s">
        <v>1561</v>
      </c>
      <c r="AD49" s="19" t="s">
        <v>1561</v>
      </c>
      <c r="AE49" s="18" t="s">
        <v>1561</v>
      </c>
      <c r="AF49" s="18" t="s">
        <v>1561</v>
      </c>
      <c r="AG49" s="18" t="s">
        <v>50</v>
      </c>
      <c r="AH49" s="18">
        <v>45496</v>
      </c>
      <c r="AI49" s="18" t="s">
        <v>41</v>
      </c>
      <c r="AJ49" s="18" t="s">
        <v>370</v>
      </c>
      <c r="AK49" s="18" t="s">
        <v>371</v>
      </c>
    </row>
    <row r="50" spans="1:37" x14ac:dyDescent="0.3">
      <c r="A50" s="18">
        <v>33405</v>
      </c>
      <c r="B50" s="18">
        <v>7633</v>
      </c>
      <c r="C50" s="18" t="s">
        <v>372</v>
      </c>
      <c r="D50" s="18" t="s">
        <v>53</v>
      </c>
      <c r="E50" s="18" t="s">
        <v>40</v>
      </c>
      <c r="F50" s="18">
        <v>16633</v>
      </c>
      <c r="G50" s="18">
        <v>97480</v>
      </c>
      <c r="H50" s="18" t="s">
        <v>54</v>
      </c>
      <c r="I50" s="18">
        <v>151958</v>
      </c>
      <c r="J50" s="19" t="s">
        <v>373</v>
      </c>
      <c r="K50" s="18" t="s">
        <v>60</v>
      </c>
      <c r="L50" s="18" t="s">
        <v>48</v>
      </c>
      <c r="M50" s="18" t="s">
        <v>60</v>
      </c>
      <c r="N50" s="18" t="s">
        <v>48</v>
      </c>
      <c r="O50" s="18">
        <v>12</v>
      </c>
      <c r="P50" s="18">
        <v>1</v>
      </c>
      <c r="Q50" s="18">
        <v>5</v>
      </c>
      <c r="R50" s="18" t="s">
        <v>374</v>
      </c>
      <c r="S50" s="18" t="s">
        <v>375</v>
      </c>
      <c r="T50" s="18" t="s">
        <v>376</v>
      </c>
      <c r="U50" s="18" t="s">
        <v>60</v>
      </c>
      <c r="V50" s="18" t="s">
        <v>48</v>
      </c>
      <c r="W50" s="18">
        <v>2879</v>
      </c>
      <c r="X50" s="18" t="s">
        <v>377</v>
      </c>
      <c r="Y50" s="18">
        <v>45330</v>
      </c>
      <c r="Z50" s="18" t="s">
        <v>1561</v>
      </c>
      <c r="AA50" s="18">
        <v>263</v>
      </c>
      <c r="AB50" s="18" t="s">
        <v>1561</v>
      </c>
      <c r="AC50" s="18" t="s">
        <v>1561</v>
      </c>
      <c r="AD50" s="19" t="s">
        <v>1561</v>
      </c>
      <c r="AE50" s="18" t="s">
        <v>1561</v>
      </c>
      <c r="AF50" s="18" t="s">
        <v>1561</v>
      </c>
      <c r="AG50" s="18" t="s">
        <v>62</v>
      </c>
      <c r="AH50" s="18">
        <v>45496</v>
      </c>
      <c r="AI50" s="18" t="s">
        <v>63</v>
      </c>
      <c r="AJ50" s="18">
        <v>4876</v>
      </c>
      <c r="AK50" s="18" t="s">
        <v>372</v>
      </c>
    </row>
    <row r="51" spans="1:37" x14ac:dyDescent="0.3">
      <c r="A51" s="18">
        <v>34251</v>
      </c>
      <c r="B51" s="18">
        <v>9021</v>
      </c>
      <c r="C51" s="18" t="s">
        <v>378</v>
      </c>
      <c r="D51" s="18" t="s">
        <v>53</v>
      </c>
      <c r="E51" s="18" t="s">
        <v>40</v>
      </c>
      <c r="F51" s="18">
        <v>16693</v>
      </c>
      <c r="G51" s="18">
        <v>49814</v>
      </c>
      <c r="H51" s="18" t="s">
        <v>136</v>
      </c>
      <c r="I51" s="18">
        <v>230154</v>
      </c>
      <c r="J51" s="19">
        <v>554302</v>
      </c>
      <c r="K51" s="18" t="s">
        <v>379</v>
      </c>
      <c r="L51" s="18" t="s">
        <v>156</v>
      </c>
      <c r="M51" s="18" t="s">
        <v>379</v>
      </c>
      <c r="N51" s="18" t="s">
        <v>156</v>
      </c>
      <c r="O51" s="18">
        <v>38.1</v>
      </c>
      <c r="P51" s="18">
        <v>23</v>
      </c>
      <c r="Q51" s="18">
        <v>160</v>
      </c>
      <c r="R51" s="18" t="s">
        <v>380</v>
      </c>
      <c r="S51" s="18" t="s">
        <v>381</v>
      </c>
      <c r="T51" s="18" t="s">
        <v>382</v>
      </c>
      <c r="U51" s="18" t="s">
        <v>383</v>
      </c>
      <c r="V51" s="18" t="s">
        <v>156</v>
      </c>
      <c r="W51" s="18">
        <v>4062</v>
      </c>
      <c r="X51" s="18" t="s">
        <v>384</v>
      </c>
      <c r="Y51" s="18">
        <v>45040</v>
      </c>
      <c r="Z51" s="18">
        <v>800</v>
      </c>
      <c r="AA51" s="18" t="s">
        <v>1561</v>
      </c>
      <c r="AB51" s="18">
        <v>218</v>
      </c>
      <c r="AC51" s="18" t="s">
        <v>1561</v>
      </c>
      <c r="AD51" s="19" t="s">
        <v>1561</v>
      </c>
      <c r="AE51" s="18" t="s">
        <v>1561</v>
      </c>
      <c r="AF51" s="18" t="s">
        <v>1561</v>
      </c>
      <c r="AG51" s="18" t="s">
        <v>62</v>
      </c>
      <c r="AH51" s="18">
        <v>45496</v>
      </c>
      <c r="AI51" s="18" t="s">
        <v>63</v>
      </c>
      <c r="AJ51" s="18">
        <v>9398</v>
      </c>
      <c r="AK51" s="18" t="s">
        <v>378</v>
      </c>
    </row>
    <row r="52" spans="1:37" x14ac:dyDescent="0.3">
      <c r="A52" s="18">
        <v>34623</v>
      </c>
      <c r="B52" s="18">
        <v>2663</v>
      </c>
      <c r="C52" s="18" t="s">
        <v>385</v>
      </c>
      <c r="D52" s="18" t="s">
        <v>99</v>
      </c>
      <c r="E52" s="18" t="s">
        <v>40</v>
      </c>
      <c r="F52" s="18">
        <v>16714</v>
      </c>
      <c r="G52" s="18">
        <v>-999</v>
      </c>
      <c r="H52" s="18" t="s">
        <v>41</v>
      </c>
      <c r="I52" s="18">
        <v>151559</v>
      </c>
      <c r="J52" s="19" t="s">
        <v>386</v>
      </c>
      <c r="K52" s="18" t="s">
        <v>43</v>
      </c>
      <c r="L52" s="18" t="s">
        <v>43</v>
      </c>
      <c r="M52" s="18" t="s">
        <v>43</v>
      </c>
      <c r="N52" s="18" t="s">
        <v>43</v>
      </c>
      <c r="O52" s="18">
        <v>-999</v>
      </c>
      <c r="P52" s="18">
        <v>-999</v>
      </c>
      <c r="Q52" s="18">
        <v>-999</v>
      </c>
      <c r="R52" s="18" t="s">
        <v>387</v>
      </c>
      <c r="S52" s="18" t="s">
        <v>388</v>
      </c>
      <c r="T52" s="18" t="s">
        <v>389</v>
      </c>
      <c r="U52" s="18" t="s">
        <v>390</v>
      </c>
      <c r="V52" s="18" t="s">
        <v>48</v>
      </c>
      <c r="W52" s="18">
        <v>2808</v>
      </c>
      <c r="X52" s="18" t="s">
        <v>391</v>
      </c>
      <c r="Y52" s="18">
        <v>45496</v>
      </c>
      <c r="Z52" s="18">
        <v>800</v>
      </c>
      <c r="AA52" s="18" t="s">
        <v>1561</v>
      </c>
      <c r="AB52" s="18">
        <v>400</v>
      </c>
      <c r="AC52" s="18" t="s">
        <v>1561</v>
      </c>
      <c r="AD52" s="19" t="s">
        <v>1561</v>
      </c>
      <c r="AE52" s="18" t="s">
        <v>1561</v>
      </c>
      <c r="AF52" s="18" t="s">
        <v>1561</v>
      </c>
      <c r="AG52" s="18" t="s">
        <v>50</v>
      </c>
      <c r="AH52" s="18">
        <v>45496</v>
      </c>
      <c r="AI52" s="18" t="s">
        <v>41</v>
      </c>
      <c r="AJ52" s="18">
        <v>2564</v>
      </c>
      <c r="AK52" s="18" t="s">
        <v>392</v>
      </c>
    </row>
    <row r="53" spans="1:37" x14ac:dyDescent="0.3">
      <c r="A53" s="18">
        <v>33389</v>
      </c>
      <c r="B53" s="18">
        <v>7311</v>
      </c>
      <c r="C53" s="18" t="s">
        <v>393</v>
      </c>
      <c r="D53" s="18" t="s">
        <v>53</v>
      </c>
      <c r="E53" s="18" t="s">
        <v>40</v>
      </c>
      <c r="F53" s="18">
        <v>16720</v>
      </c>
      <c r="G53" s="18">
        <v>48961</v>
      </c>
      <c r="H53" s="18" t="s">
        <v>136</v>
      </c>
      <c r="I53" s="18">
        <v>230241</v>
      </c>
      <c r="J53" s="19">
        <v>539041</v>
      </c>
      <c r="K53" s="18" t="s">
        <v>394</v>
      </c>
      <c r="L53" s="18" t="s">
        <v>368</v>
      </c>
      <c r="M53" s="18" t="s">
        <v>395</v>
      </c>
      <c r="N53" s="18" t="s">
        <v>368</v>
      </c>
      <c r="O53" s="18">
        <v>36.5</v>
      </c>
      <c r="P53" s="18">
        <v>22</v>
      </c>
      <c r="Q53" s="18">
        <v>230</v>
      </c>
      <c r="R53" s="18" t="s">
        <v>396</v>
      </c>
      <c r="S53" s="18" t="s">
        <v>397</v>
      </c>
      <c r="T53" s="18" t="s">
        <v>398</v>
      </c>
      <c r="U53" s="18" t="s">
        <v>399</v>
      </c>
      <c r="V53" s="18" t="s">
        <v>368</v>
      </c>
      <c r="W53" s="18">
        <v>7731</v>
      </c>
      <c r="X53" s="18" t="s">
        <v>400</v>
      </c>
      <c r="Y53" s="18">
        <v>45413</v>
      </c>
      <c r="Z53" s="18" t="s">
        <v>1561</v>
      </c>
      <c r="AA53" s="18" t="s">
        <v>1561</v>
      </c>
      <c r="AB53" s="18">
        <v>7</v>
      </c>
      <c r="AC53" s="18">
        <v>1200</v>
      </c>
      <c r="AD53" s="19">
        <v>150</v>
      </c>
      <c r="AE53" s="18" t="s">
        <v>1561</v>
      </c>
      <c r="AF53" s="18" t="s">
        <v>1561</v>
      </c>
      <c r="AG53" s="18" t="s">
        <v>62</v>
      </c>
      <c r="AH53" s="18">
        <v>45496</v>
      </c>
      <c r="AI53" s="18" t="s">
        <v>63</v>
      </c>
      <c r="AJ53" s="18" t="s">
        <v>401</v>
      </c>
      <c r="AK53" s="18" t="s">
        <v>402</v>
      </c>
    </row>
    <row r="54" spans="1:37" x14ac:dyDescent="0.3">
      <c r="A54" s="18">
        <v>31556</v>
      </c>
      <c r="B54" s="18">
        <v>1013</v>
      </c>
      <c r="C54" s="18" t="s">
        <v>403</v>
      </c>
      <c r="E54" s="18" t="s">
        <v>40</v>
      </c>
      <c r="F54" s="18">
        <v>16757</v>
      </c>
      <c r="G54" s="18">
        <v>16757</v>
      </c>
      <c r="H54" s="18" t="s">
        <v>80</v>
      </c>
      <c r="I54" s="18">
        <v>230543</v>
      </c>
      <c r="J54" s="19">
        <v>610211</v>
      </c>
      <c r="K54" s="18" t="s">
        <v>404</v>
      </c>
      <c r="L54" s="18" t="s">
        <v>48</v>
      </c>
      <c r="M54" s="18" t="s">
        <v>56</v>
      </c>
      <c r="N54" s="18" t="s">
        <v>48</v>
      </c>
      <c r="O54" s="18">
        <v>38.1</v>
      </c>
      <c r="P54" s="18">
        <v>17</v>
      </c>
      <c r="Q54" s="18">
        <v>250</v>
      </c>
      <c r="R54" s="18" t="s">
        <v>405</v>
      </c>
      <c r="S54" s="18" t="s">
        <v>406</v>
      </c>
      <c r="T54" s="18" t="s">
        <v>407</v>
      </c>
      <c r="U54" s="18" t="s">
        <v>408</v>
      </c>
      <c r="V54" s="18" t="s">
        <v>48</v>
      </c>
      <c r="W54" s="18">
        <v>2804</v>
      </c>
      <c r="X54" s="18" t="s">
        <v>409</v>
      </c>
      <c r="Y54" s="18">
        <v>45413</v>
      </c>
      <c r="Z54" s="18" t="s">
        <v>1561</v>
      </c>
      <c r="AA54" s="18">
        <v>466</v>
      </c>
      <c r="AB54" s="18" t="s">
        <v>1561</v>
      </c>
      <c r="AC54" s="18" t="s">
        <v>1561</v>
      </c>
      <c r="AD54" s="19" t="s">
        <v>1561</v>
      </c>
      <c r="AE54" s="18" t="s">
        <v>1561</v>
      </c>
      <c r="AF54" s="18" t="s">
        <v>1561</v>
      </c>
      <c r="AG54" s="18" t="s">
        <v>62</v>
      </c>
      <c r="AH54" s="18">
        <v>45496</v>
      </c>
      <c r="AI54" s="18" t="s">
        <v>63</v>
      </c>
      <c r="AJ54" s="18">
        <v>2627</v>
      </c>
      <c r="AK54" s="18" t="s">
        <v>410</v>
      </c>
    </row>
    <row r="55" spans="1:37" x14ac:dyDescent="0.3">
      <c r="A55" s="18">
        <v>33346</v>
      </c>
      <c r="B55" s="18">
        <v>7168</v>
      </c>
      <c r="C55" s="18" t="s">
        <v>411</v>
      </c>
      <c r="D55" s="18" t="s">
        <v>186</v>
      </c>
      <c r="E55" s="18" t="s">
        <v>40</v>
      </c>
      <c r="F55" s="18">
        <v>16795</v>
      </c>
      <c r="G55" s="18">
        <v>49813</v>
      </c>
      <c r="H55" s="18" t="s">
        <v>136</v>
      </c>
      <c r="I55" s="18">
        <v>230985</v>
      </c>
      <c r="J55" s="19">
        <v>635591</v>
      </c>
      <c r="K55" s="18" t="s">
        <v>56</v>
      </c>
      <c r="L55" s="18" t="s">
        <v>48</v>
      </c>
      <c r="M55" s="18" t="s">
        <v>56</v>
      </c>
      <c r="N55" s="18" t="s">
        <v>48</v>
      </c>
      <c r="O55" s="18">
        <v>36.700000000000003</v>
      </c>
      <c r="P55" s="18">
        <v>20</v>
      </c>
      <c r="Q55" s="18">
        <v>250</v>
      </c>
      <c r="R55" s="18" t="s">
        <v>412</v>
      </c>
      <c r="S55" s="18" t="s">
        <v>413</v>
      </c>
      <c r="T55" s="18" t="s">
        <v>414</v>
      </c>
      <c r="U55" s="18" t="s">
        <v>208</v>
      </c>
      <c r="V55" s="18" t="s">
        <v>48</v>
      </c>
      <c r="W55" s="18">
        <v>2892</v>
      </c>
      <c r="X55" s="18" t="s">
        <v>415</v>
      </c>
      <c r="Y55" s="18">
        <v>45342</v>
      </c>
      <c r="Z55" s="18" t="s">
        <v>1561</v>
      </c>
      <c r="AA55" s="18">
        <v>466</v>
      </c>
      <c r="AB55" s="18">
        <v>201</v>
      </c>
      <c r="AC55" s="18" t="s">
        <v>1561</v>
      </c>
      <c r="AD55" s="19" t="s">
        <v>1561</v>
      </c>
      <c r="AE55" s="18" t="s">
        <v>1561</v>
      </c>
      <c r="AF55" s="18" t="s">
        <v>1561</v>
      </c>
      <c r="AG55" s="18" t="s">
        <v>62</v>
      </c>
      <c r="AH55" s="18">
        <v>45496</v>
      </c>
      <c r="AI55" s="18" t="s">
        <v>63</v>
      </c>
      <c r="AJ55" s="18" t="s">
        <v>416</v>
      </c>
      <c r="AK55" s="18" t="s">
        <v>417</v>
      </c>
    </row>
    <row r="56" spans="1:37" x14ac:dyDescent="0.3">
      <c r="A56" s="18">
        <v>33405</v>
      </c>
      <c r="B56" s="18">
        <v>7633</v>
      </c>
      <c r="C56" s="18" t="s">
        <v>372</v>
      </c>
      <c r="D56" s="18" t="s">
        <v>53</v>
      </c>
      <c r="E56" s="18" t="s">
        <v>40</v>
      </c>
      <c r="F56" s="18">
        <v>16796</v>
      </c>
      <c r="G56" s="18">
        <v>49014</v>
      </c>
      <c r="H56" s="18" t="s">
        <v>136</v>
      </c>
      <c r="I56" s="18">
        <v>241157</v>
      </c>
      <c r="J56" s="19">
        <v>599863</v>
      </c>
      <c r="K56" s="18" t="s">
        <v>56</v>
      </c>
      <c r="L56" s="18" t="s">
        <v>48</v>
      </c>
      <c r="M56" s="18" t="s">
        <v>56</v>
      </c>
      <c r="N56" s="18" t="s">
        <v>48</v>
      </c>
      <c r="O56" s="18">
        <v>39.200000000000003</v>
      </c>
      <c r="P56" s="18">
        <v>25</v>
      </c>
      <c r="Q56" s="18">
        <v>600</v>
      </c>
      <c r="R56" s="18" t="s">
        <v>418</v>
      </c>
      <c r="S56" s="18" t="s">
        <v>375</v>
      </c>
      <c r="T56" s="18" t="s">
        <v>376</v>
      </c>
      <c r="U56" s="18" t="s">
        <v>60</v>
      </c>
      <c r="V56" s="18" t="s">
        <v>48</v>
      </c>
      <c r="W56" s="18">
        <v>2879</v>
      </c>
      <c r="X56" s="18" t="s">
        <v>377</v>
      </c>
      <c r="Y56" s="18">
        <v>45330</v>
      </c>
      <c r="Z56" s="18" t="s">
        <v>1561</v>
      </c>
      <c r="AA56" s="18">
        <v>650</v>
      </c>
      <c r="AB56" s="18">
        <v>215</v>
      </c>
      <c r="AC56" s="18" t="s">
        <v>1561</v>
      </c>
      <c r="AD56" s="19" t="s">
        <v>1561</v>
      </c>
      <c r="AE56" s="18" t="s">
        <v>1561</v>
      </c>
      <c r="AF56" s="18" t="s">
        <v>1561</v>
      </c>
      <c r="AG56" s="18" t="s">
        <v>62</v>
      </c>
      <c r="AH56" s="18">
        <v>45496</v>
      </c>
      <c r="AI56" s="18" t="s">
        <v>63</v>
      </c>
      <c r="AJ56" s="18">
        <v>4876</v>
      </c>
      <c r="AK56" s="18" t="s">
        <v>372</v>
      </c>
    </row>
    <row r="57" spans="1:37" x14ac:dyDescent="0.3">
      <c r="A57" s="18">
        <v>31742</v>
      </c>
      <c r="B57" s="18">
        <v>1723</v>
      </c>
      <c r="C57" s="18" t="s">
        <v>329</v>
      </c>
      <c r="D57" s="18" t="s">
        <v>99</v>
      </c>
      <c r="E57" s="18" t="s">
        <v>40</v>
      </c>
      <c r="F57" s="18">
        <v>16800</v>
      </c>
      <c r="G57" s="18">
        <v>106295</v>
      </c>
      <c r="H57" s="18" t="s">
        <v>54</v>
      </c>
      <c r="I57" s="18">
        <v>153892</v>
      </c>
      <c r="J57" s="19" t="s">
        <v>419</v>
      </c>
      <c r="K57" s="18" t="s">
        <v>82</v>
      </c>
      <c r="L57" s="18" t="s">
        <v>74</v>
      </c>
      <c r="M57" s="18" t="s">
        <v>82</v>
      </c>
      <c r="N57" s="18" t="s">
        <v>74</v>
      </c>
      <c r="O57" s="18">
        <v>42</v>
      </c>
      <c r="P57" s="18">
        <v>16</v>
      </c>
      <c r="Q57" s="18">
        <v>675</v>
      </c>
      <c r="R57" s="18" t="s">
        <v>420</v>
      </c>
      <c r="S57" s="18" t="s">
        <v>332</v>
      </c>
      <c r="T57" s="18" t="s">
        <v>333</v>
      </c>
      <c r="U57" s="18" t="s">
        <v>164</v>
      </c>
      <c r="V57" s="18" t="s">
        <v>48</v>
      </c>
      <c r="W57" s="18">
        <v>2837</v>
      </c>
      <c r="X57" s="18" t="s">
        <v>334</v>
      </c>
      <c r="Y57" s="18">
        <v>45370</v>
      </c>
      <c r="Z57" s="18" t="s">
        <v>1561</v>
      </c>
      <c r="AA57" s="18">
        <v>459</v>
      </c>
      <c r="AB57" s="18">
        <v>13</v>
      </c>
      <c r="AC57" s="18" t="s">
        <v>1561</v>
      </c>
      <c r="AD57" s="19" t="s">
        <v>1561</v>
      </c>
      <c r="AE57" s="18" t="s">
        <v>1561</v>
      </c>
      <c r="AF57" s="18" t="s">
        <v>1561</v>
      </c>
      <c r="AG57" s="18" t="s">
        <v>62</v>
      </c>
      <c r="AH57" s="18">
        <v>45496</v>
      </c>
      <c r="AI57" s="18" t="s">
        <v>63</v>
      </c>
      <c r="AJ57" s="18" t="s">
        <v>335</v>
      </c>
      <c r="AK57" s="18" t="s">
        <v>336</v>
      </c>
    </row>
    <row r="58" spans="1:37" x14ac:dyDescent="0.3">
      <c r="A58" s="18">
        <v>55954</v>
      </c>
      <c r="B58" s="18">
        <v>55954</v>
      </c>
      <c r="C58" s="18" t="s">
        <v>421</v>
      </c>
      <c r="D58" s="18" t="s">
        <v>53</v>
      </c>
      <c r="E58" s="18" t="s">
        <v>40</v>
      </c>
      <c r="F58" s="18">
        <v>16811</v>
      </c>
      <c r="G58" s="18">
        <v>106840</v>
      </c>
      <c r="H58" s="18" t="s">
        <v>54</v>
      </c>
      <c r="I58" s="18">
        <v>242672</v>
      </c>
      <c r="J58" s="19">
        <v>1121616</v>
      </c>
      <c r="K58" s="18" t="s">
        <v>422</v>
      </c>
      <c r="L58" s="18" t="s">
        <v>74</v>
      </c>
      <c r="M58" s="18" t="s">
        <v>423</v>
      </c>
      <c r="N58" s="18" t="s">
        <v>74</v>
      </c>
      <c r="O58" s="18">
        <v>38.6</v>
      </c>
      <c r="P58" s="18">
        <v>24</v>
      </c>
      <c r="Q58" s="18">
        <v>750</v>
      </c>
      <c r="R58" s="18" t="s">
        <v>424</v>
      </c>
      <c r="S58" s="18" t="s">
        <v>425</v>
      </c>
      <c r="T58" s="18" t="s">
        <v>426</v>
      </c>
      <c r="U58" s="18" t="s">
        <v>427</v>
      </c>
      <c r="V58" s="18" t="s">
        <v>74</v>
      </c>
      <c r="W58" s="18">
        <v>2770</v>
      </c>
      <c r="X58" s="18" t="s">
        <v>428</v>
      </c>
      <c r="Y58" s="18">
        <v>45376</v>
      </c>
      <c r="Z58" s="18" t="s">
        <v>1561</v>
      </c>
      <c r="AA58" s="18">
        <v>551</v>
      </c>
      <c r="AB58" s="18" t="s">
        <v>1561</v>
      </c>
      <c r="AC58" s="18" t="s">
        <v>1561</v>
      </c>
      <c r="AD58" s="19" t="s">
        <v>1561</v>
      </c>
      <c r="AE58" s="18" t="s">
        <v>1561</v>
      </c>
      <c r="AF58" s="18" t="s">
        <v>1561</v>
      </c>
      <c r="AG58" s="18" t="s">
        <v>62</v>
      </c>
      <c r="AH58" s="18">
        <v>45496</v>
      </c>
      <c r="AI58" s="18" t="s">
        <v>63</v>
      </c>
      <c r="AJ58" s="18">
        <v>55953</v>
      </c>
      <c r="AK58" s="18" t="s">
        <v>421</v>
      </c>
    </row>
    <row r="59" spans="1:37" x14ac:dyDescent="0.3">
      <c r="A59" s="18">
        <v>34955</v>
      </c>
      <c r="B59" s="18">
        <v>7032</v>
      </c>
      <c r="C59" s="18" t="s">
        <v>429</v>
      </c>
      <c r="D59" s="18" t="s">
        <v>53</v>
      </c>
      <c r="E59" s="18" t="s">
        <v>40</v>
      </c>
      <c r="F59" s="18">
        <v>16826</v>
      </c>
      <c r="G59" s="18">
        <v>104290</v>
      </c>
      <c r="H59" s="18" t="s">
        <v>54</v>
      </c>
      <c r="I59" s="18">
        <v>153072</v>
      </c>
      <c r="J59" s="19" t="s">
        <v>430</v>
      </c>
      <c r="K59" s="18" t="s">
        <v>86</v>
      </c>
      <c r="L59" s="18" t="s">
        <v>74</v>
      </c>
      <c r="M59" s="18" t="s">
        <v>86</v>
      </c>
      <c r="N59" s="18" t="s">
        <v>74</v>
      </c>
      <c r="O59" s="18">
        <v>22</v>
      </c>
      <c r="P59" s="18">
        <v>1</v>
      </c>
      <c r="Q59" s="18">
        <v>115</v>
      </c>
      <c r="R59" s="18" t="s">
        <v>431</v>
      </c>
      <c r="S59" s="18" t="s">
        <v>432</v>
      </c>
      <c r="T59" s="18" t="s">
        <v>433</v>
      </c>
      <c r="U59" s="18" t="s">
        <v>434</v>
      </c>
      <c r="V59" s="18" t="s">
        <v>74</v>
      </c>
      <c r="W59" s="18">
        <v>2747</v>
      </c>
      <c r="X59" s="18" t="s">
        <v>435</v>
      </c>
      <c r="Y59" s="18">
        <v>44721</v>
      </c>
      <c r="Z59" s="18" t="s">
        <v>1561</v>
      </c>
      <c r="AA59" s="18">
        <v>156</v>
      </c>
      <c r="AB59" s="18" t="s">
        <v>1561</v>
      </c>
      <c r="AC59" s="18" t="s">
        <v>1561</v>
      </c>
      <c r="AD59" s="19" t="s">
        <v>1561</v>
      </c>
      <c r="AE59" s="18" t="s">
        <v>1561</v>
      </c>
      <c r="AF59" s="18" t="s">
        <v>1561</v>
      </c>
      <c r="AG59" s="18" t="s">
        <v>62</v>
      </c>
      <c r="AH59" s="18">
        <v>45496</v>
      </c>
      <c r="AI59" s="18" t="s">
        <v>63</v>
      </c>
      <c r="AJ59" s="18">
        <v>9287</v>
      </c>
      <c r="AK59" s="18" t="s">
        <v>429</v>
      </c>
    </row>
    <row r="60" spans="1:37" x14ac:dyDescent="0.3">
      <c r="A60" s="18">
        <v>34813</v>
      </c>
      <c r="B60" s="18">
        <v>4375</v>
      </c>
      <c r="C60" s="18" t="s">
        <v>436</v>
      </c>
      <c r="D60" s="18" t="s">
        <v>53</v>
      </c>
      <c r="E60" s="18" t="s">
        <v>40</v>
      </c>
      <c r="F60" s="18">
        <v>16830</v>
      </c>
      <c r="G60" s="18">
        <v>-999</v>
      </c>
      <c r="H60" s="18" t="s">
        <v>41</v>
      </c>
      <c r="I60" s="18">
        <v>147214</v>
      </c>
      <c r="J60" s="19" t="s">
        <v>437</v>
      </c>
      <c r="K60" s="18" t="s">
        <v>43</v>
      </c>
      <c r="L60" s="18" t="s">
        <v>43</v>
      </c>
      <c r="M60" s="18" t="s">
        <v>43</v>
      </c>
      <c r="N60" s="18" t="s">
        <v>43</v>
      </c>
      <c r="O60" s="18">
        <v>-999</v>
      </c>
      <c r="P60" s="18">
        <v>-999</v>
      </c>
      <c r="Q60" s="18">
        <v>-999</v>
      </c>
      <c r="R60" s="18" t="s">
        <v>438</v>
      </c>
      <c r="S60" s="18" t="s">
        <v>436</v>
      </c>
      <c r="T60" s="18" t="s">
        <v>439</v>
      </c>
      <c r="U60" s="18" t="s">
        <v>440</v>
      </c>
      <c r="V60" s="18" t="s">
        <v>74</v>
      </c>
      <c r="W60" s="18">
        <v>2719</v>
      </c>
      <c r="X60" s="18" t="s">
        <v>441</v>
      </c>
      <c r="Y60" s="18">
        <v>45496</v>
      </c>
      <c r="Z60" s="18" t="s">
        <v>1561</v>
      </c>
      <c r="AA60" s="18">
        <v>366</v>
      </c>
      <c r="AB60" s="18" t="s">
        <v>1561</v>
      </c>
      <c r="AC60" s="18" t="s">
        <v>1561</v>
      </c>
      <c r="AD60" s="19" t="s">
        <v>1561</v>
      </c>
      <c r="AE60" s="18" t="s">
        <v>1561</v>
      </c>
      <c r="AF60" s="18" t="s">
        <v>1561</v>
      </c>
      <c r="AG60" s="18" t="s">
        <v>50</v>
      </c>
      <c r="AH60" s="18">
        <v>45496</v>
      </c>
      <c r="AI60" s="18" t="s">
        <v>41</v>
      </c>
      <c r="AJ60" s="18">
        <v>8664</v>
      </c>
      <c r="AK60" s="18" t="s">
        <v>436</v>
      </c>
    </row>
    <row r="61" spans="1:37" x14ac:dyDescent="0.3">
      <c r="A61" s="18">
        <v>45180</v>
      </c>
      <c r="B61" s="18">
        <v>45180</v>
      </c>
      <c r="C61" s="18" t="s">
        <v>442</v>
      </c>
      <c r="D61" s="18" t="s">
        <v>39</v>
      </c>
      <c r="E61" s="18" t="s">
        <v>40</v>
      </c>
      <c r="F61" s="18">
        <v>16851</v>
      </c>
      <c r="G61" s="18">
        <v>99856</v>
      </c>
      <c r="H61" s="18" t="s">
        <v>54</v>
      </c>
      <c r="I61" s="18">
        <v>310222</v>
      </c>
      <c r="J61" s="19">
        <v>572727</v>
      </c>
      <c r="K61" s="18" t="s">
        <v>443</v>
      </c>
      <c r="L61" s="18" t="s">
        <v>74</v>
      </c>
      <c r="M61" s="18" t="s">
        <v>443</v>
      </c>
      <c r="N61" s="18" t="s">
        <v>74</v>
      </c>
      <c r="O61" s="18">
        <v>59.4</v>
      </c>
      <c r="P61" s="18">
        <v>63</v>
      </c>
      <c r="Q61" s="18">
        <v>365</v>
      </c>
      <c r="R61" s="18" t="s">
        <v>444</v>
      </c>
      <c r="S61" s="18" t="s">
        <v>442</v>
      </c>
      <c r="T61" s="18" t="s">
        <v>445</v>
      </c>
      <c r="U61" s="18" t="s">
        <v>103</v>
      </c>
      <c r="V61" s="18" t="s">
        <v>74</v>
      </c>
      <c r="W61" s="18">
        <v>2740</v>
      </c>
      <c r="X61" s="18" t="s">
        <v>446</v>
      </c>
      <c r="Y61" s="18">
        <v>45308</v>
      </c>
      <c r="Z61" s="18" t="s">
        <v>1561</v>
      </c>
      <c r="AA61" s="18">
        <v>60</v>
      </c>
      <c r="AB61" s="18">
        <v>1418</v>
      </c>
      <c r="AC61" s="18" t="s">
        <v>1561</v>
      </c>
      <c r="AD61" s="19" t="s">
        <v>1561</v>
      </c>
      <c r="AE61" s="18" t="s">
        <v>1561</v>
      </c>
      <c r="AF61" s="18" t="s">
        <v>1561</v>
      </c>
      <c r="AG61" s="18" t="s">
        <v>62</v>
      </c>
      <c r="AH61" s="18">
        <v>45496</v>
      </c>
      <c r="AI61" s="18" t="s">
        <v>63</v>
      </c>
      <c r="AJ61" s="18" t="s">
        <v>447</v>
      </c>
      <c r="AK61" s="18" t="s">
        <v>448</v>
      </c>
    </row>
    <row r="62" spans="1:37" x14ac:dyDescent="0.3">
      <c r="A62" s="18">
        <v>34612</v>
      </c>
      <c r="B62" s="18">
        <v>2187</v>
      </c>
      <c r="C62" s="18" t="s">
        <v>449</v>
      </c>
      <c r="D62" s="18" t="s">
        <v>39</v>
      </c>
      <c r="E62" s="18" t="s">
        <v>40</v>
      </c>
      <c r="F62" s="18">
        <v>16856</v>
      </c>
      <c r="G62" s="18">
        <v>99378</v>
      </c>
      <c r="H62" s="18" t="s">
        <v>54</v>
      </c>
      <c r="I62" s="18">
        <v>233892</v>
      </c>
      <c r="J62" s="19">
        <v>1093037</v>
      </c>
      <c r="K62" s="18" t="s">
        <v>356</v>
      </c>
      <c r="L62" s="18" t="s">
        <v>74</v>
      </c>
      <c r="M62" s="18" t="s">
        <v>356</v>
      </c>
      <c r="N62" s="18" t="s">
        <v>74</v>
      </c>
      <c r="O62" s="18">
        <v>36</v>
      </c>
      <c r="P62" s="18">
        <v>16</v>
      </c>
      <c r="Q62" s="18">
        <v>375</v>
      </c>
      <c r="R62" s="18" t="s">
        <v>450</v>
      </c>
      <c r="S62" s="18" t="s">
        <v>451</v>
      </c>
      <c r="T62" s="18" t="s">
        <v>452</v>
      </c>
      <c r="U62" s="18" t="s">
        <v>453</v>
      </c>
      <c r="V62" s="18" t="s">
        <v>74</v>
      </c>
      <c r="W62" s="18">
        <v>2653</v>
      </c>
      <c r="X62" s="18" t="s">
        <v>454</v>
      </c>
      <c r="Y62" s="18">
        <v>45387</v>
      </c>
      <c r="Z62" s="18" t="s">
        <v>1561</v>
      </c>
      <c r="AA62" s="18" t="s">
        <v>1561</v>
      </c>
      <c r="AB62" s="18" t="s">
        <v>1561</v>
      </c>
      <c r="AC62" s="18" t="s">
        <v>1561</v>
      </c>
      <c r="AD62" s="19" t="s">
        <v>1561</v>
      </c>
      <c r="AE62" s="18" t="s">
        <v>1561</v>
      </c>
      <c r="AF62" s="18">
        <v>792</v>
      </c>
      <c r="AG62" s="18" t="s">
        <v>62</v>
      </c>
      <c r="AH62" s="18">
        <v>45496</v>
      </c>
      <c r="AI62" s="18" t="s">
        <v>63</v>
      </c>
      <c r="AJ62" s="18">
        <v>1938</v>
      </c>
      <c r="AK62" s="18" t="s">
        <v>455</v>
      </c>
    </row>
    <row r="63" spans="1:37" x14ac:dyDescent="0.3">
      <c r="A63" s="18">
        <v>31372</v>
      </c>
      <c r="B63" s="18">
        <v>1533</v>
      </c>
      <c r="C63" s="18" t="s">
        <v>456</v>
      </c>
      <c r="D63" s="18" t="s">
        <v>99</v>
      </c>
      <c r="E63" s="18" t="s">
        <v>40</v>
      </c>
      <c r="F63" s="18">
        <v>16858</v>
      </c>
      <c r="G63" s="18">
        <v>40354</v>
      </c>
      <c r="H63" s="18" t="s">
        <v>136</v>
      </c>
      <c r="I63" s="18">
        <v>231460</v>
      </c>
      <c r="J63" s="19">
        <v>668419</v>
      </c>
      <c r="K63" s="18" t="s">
        <v>56</v>
      </c>
      <c r="L63" s="18" t="s">
        <v>48</v>
      </c>
      <c r="M63" s="18" t="s">
        <v>56</v>
      </c>
      <c r="N63" s="18" t="s">
        <v>48</v>
      </c>
      <c r="O63" s="18">
        <v>44.5</v>
      </c>
      <c r="P63" s="18">
        <v>25</v>
      </c>
      <c r="Q63" s="18">
        <v>300</v>
      </c>
      <c r="R63" s="18" t="s">
        <v>457</v>
      </c>
      <c r="S63" s="18" t="s">
        <v>458</v>
      </c>
      <c r="T63" s="18" t="s">
        <v>459</v>
      </c>
      <c r="U63" s="18" t="s">
        <v>55</v>
      </c>
      <c r="V63" s="18" t="s">
        <v>48</v>
      </c>
      <c r="W63" s="18">
        <v>2882</v>
      </c>
      <c r="X63" s="18" t="s">
        <v>300</v>
      </c>
      <c r="Y63" s="18">
        <v>45395</v>
      </c>
      <c r="Z63" s="18" t="s">
        <v>1561</v>
      </c>
      <c r="AA63" s="18">
        <v>416</v>
      </c>
      <c r="AB63" s="18" t="s">
        <v>1561</v>
      </c>
      <c r="AC63" s="18">
        <v>264</v>
      </c>
      <c r="AD63" s="19" t="s">
        <v>1561</v>
      </c>
      <c r="AE63" s="18" t="s">
        <v>1561</v>
      </c>
      <c r="AF63" s="18" t="s">
        <v>1561</v>
      </c>
      <c r="AG63" s="18" t="s">
        <v>62</v>
      </c>
      <c r="AH63" s="18">
        <v>45496</v>
      </c>
      <c r="AI63" s="18" t="s">
        <v>63</v>
      </c>
      <c r="AJ63" s="18" t="s">
        <v>460</v>
      </c>
      <c r="AK63" s="18" t="s">
        <v>461</v>
      </c>
    </row>
    <row r="64" spans="1:37" x14ac:dyDescent="0.3">
      <c r="A64" s="18">
        <v>58260</v>
      </c>
      <c r="B64" s="18">
        <v>58260</v>
      </c>
      <c r="C64" s="18" t="s">
        <v>462</v>
      </c>
      <c r="D64" s="18" t="s">
        <v>99</v>
      </c>
      <c r="E64" s="18" t="s">
        <v>40</v>
      </c>
      <c r="F64" s="18">
        <v>16867</v>
      </c>
      <c r="G64" s="18">
        <v>16867</v>
      </c>
      <c r="H64" s="18" t="s">
        <v>80</v>
      </c>
      <c r="I64" s="18">
        <v>231537</v>
      </c>
      <c r="J64" s="19">
        <v>914504</v>
      </c>
      <c r="K64" s="18" t="s">
        <v>463</v>
      </c>
      <c r="L64" s="18" t="s">
        <v>221</v>
      </c>
      <c r="M64" s="18" t="s">
        <v>463</v>
      </c>
      <c r="N64" s="18" t="s">
        <v>221</v>
      </c>
      <c r="O64" s="18">
        <v>31.8</v>
      </c>
      <c r="P64" s="18">
        <v>15</v>
      </c>
      <c r="Q64" s="18">
        <v>135</v>
      </c>
      <c r="R64" s="18" t="s">
        <v>464</v>
      </c>
      <c r="S64" s="18" t="s">
        <v>465</v>
      </c>
      <c r="T64" s="18" t="s">
        <v>466</v>
      </c>
      <c r="U64" s="18" t="s">
        <v>467</v>
      </c>
      <c r="V64" s="18" t="s">
        <v>221</v>
      </c>
      <c r="W64" s="18">
        <v>10543</v>
      </c>
      <c r="X64" s="18" t="s">
        <v>468</v>
      </c>
      <c r="Y64" s="18">
        <v>45337</v>
      </c>
      <c r="Z64" s="18" t="s">
        <v>1561</v>
      </c>
      <c r="AA64" s="18">
        <v>134</v>
      </c>
      <c r="AB64" s="18" t="s">
        <v>1561</v>
      </c>
      <c r="AC64" s="18" t="s">
        <v>1561</v>
      </c>
      <c r="AD64" s="19" t="s">
        <v>1561</v>
      </c>
      <c r="AE64" s="18" t="s">
        <v>1561</v>
      </c>
      <c r="AF64" s="18" t="s">
        <v>1561</v>
      </c>
      <c r="AG64" s="18" t="s">
        <v>62</v>
      </c>
      <c r="AH64" s="18">
        <v>45496</v>
      </c>
      <c r="AI64" s="18" t="s">
        <v>63</v>
      </c>
      <c r="AJ64" s="18">
        <v>46819</v>
      </c>
      <c r="AK64" s="18" t="s">
        <v>469</v>
      </c>
    </row>
    <row r="65" spans="1:37" x14ac:dyDescent="0.3">
      <c r="A65" s="18">
        <v>35105</v>
      </c>
      <c r="B65" s="18">
        <v>3935</v>
      </c>
      <c r="C65" s="18" t="s">
        <v>470</v>
      </c>
      <c r="E65" s="18" t="s">
        <v>40</v>
      </c>
      <c r="F65" s="18">
        <v>16884</v>
      </c>
      <c r="G65" s="18">
        <v>105152</v>
      </c>
      <c r="H65" s="18" t="s">
        <v>54</v>
      </c>
      <c r="I65" s="18">
        <v>153497</v>
      </c>
      <c r="J65" s="19" t="s">
        <v>471</v>
      </c>
      <c r="K65" s="18" t="s">
        <v>56</v>
      </c>
      <c r="L65" s="18" t="s">
        <v>48</v>
      </c>
      <c r="M65" s="18" t="s">
        <v>56</v>
      </c>
      <c r="N65" s="18" t="s">
        <v>48</v>
      </c>
      <c r="O65" s="18">
        <v>49.4</v>
      </c>
      <c r="P65" s="18">
        <v>10</v>
      </c>
      <c r="Q65" s="18">
        <v>469</v>
      </c>
      <c r="R65" s="18" t="s">
        <v>472</v>
      </c>
      <c r="S65" s="18" t="s">
        <v>473</v>
      </c>
      <c r="T65" s="18" t="s">
        <v>474</v>
      </c>
      <c r="U65" s="18" t="s">
        <v>60</v>
      </c>
      <c r="V65" s="18" t="s">
        <v>48</v>
      </c>
      <c r="W65" s="18">
        <v>2879</v>
      </c>
      <c r="X65" s="18" t="s">
        <v>61</v>
      </c>
      <c r="Y65" s="18">
        <v>45474</v>
      </c>
      <c r="Z65" s="18">
        <v>800</v>
      </c>
      <c r="AA65" s="18">
        <v>751</v>
      </c>
      <c r="AB65" s="18" t="s">
        <v>1561</v>
      </c>
      <c r="AC65" s="18" t="s">
        <v>1561</v>
      </c>
      <c r="AD65" s="19" t="s">
        <v>1561</v>
      </c>
      <c r="AE65" s="18" t="s">
        <v>1561</v>
      </c>
      <c r="AF65" s="18" t="s">
        <v>1561</v>
      </c>
      <c r="AG65" s="18" t="s">
        <v>62</v>
      </c>
      <c r="AH65" s="18">
        <v>45496</v>
      </c>
      <c r="AI65" s="18" t="s">
        <v>63</v>
      </c>
      <c r="AJ65" s="18">
        <v>8398</v>
      </c>
      <c r="AK65" s="18" t="s">
        <v>470</v>
      </c>
    </row>
    <row r="66" spans="1:37" x14ac:dyDescent="0.3">
      <c r="A66" s="18">
        <v>31717</v>
      </c>
      <c r="B66" s="18">
        <v>1633</v>
      </c>
      <c r="C66" s="18" t="s">
        <v>98</v>
      </c>
      <c r="D66" s="18" t="s">
        <v>99</v>
      </c>
      <c r="E66" s="18" t="s">
        <v>40</v>
      </c>
      <c r="F66" s="18">
        <v>16966</v>
      </c>
      <c r="G66" s="18">
        <v>-999</v>
      </c>
      <c r="H66" s="18" t="s">
        <v>41</v>
      </c>
      <c r="I66" s="18">
        <v>240211</v>
      </c>
      <c r="J66" s="19">
        <v>526340</v>
      </c>
      <c r="K66" s="18" t="s">
        <v>43</v>
      </c>
      <c r="L66" s="18" t="s">
        <v>43</v>
      </c>
      <c r="M66" s="18" t="s">
        <v>43</v>
      </c>
      <c r="N66" s="18" t="s">
        <v>43</v>
      </c>
      <c r="O66" s="18">
        <v>-999</v>
      </c>
      <c r="P66" s="18">
        <v>-999</v>
      </c>
      <c r="Q66" s="18">
        <v>-999</v>
      </c>
      <c r="R66" s="18" t="s">
        <v>475</v>
      </c>
      <c r="S66" s="18" t="s">
        <v>101</v>
      </c>
      <c r="T66" s="18" t="s">
        <v>102</v>
      </c>
      <c r="U66" s="18" t="s">
        <v>103</v>
      </c>
      <c r="V66" s="18" t="s">
        <v>74</v>
      </c>
      <c r="W66" s="18">
        <v>2744</v>
      </c>
      <c r="X66" s="18" t="s">
        <v>104</v>
      </c>
      <c r="Y66" s="18">
        <v>45496</v>
      </c>
      <c r="Z66" s="18" t="s">
        <v>1561</v>
      </c>
      <c r="AA66" s="18" t="s">
        <v>1561</v>
      </c>
      <c r="AB66" s="18">
        <v>6</v>
      </c>
      <c r="AC66" s="18">
        <v>455</v>
      </c>
      <c r="AD66" s="19" t="s">
        <v>1561</v>
      </c>
      <c r="AE66" s="18" t="s">
        <v>1561</v>
      </c>
      <c r="AF66" s="18" t="s">
        <v>1561</v>
      </c>
      <c r="AG66" s="18" t="s">
        <v>50</v>
      </c>
      <c r="AH66" s="18">
        <v>45496</v>
      </c>
      <c r="AI66" s="18" t="s">
        <v>41</v>
      </c>
      <c r="AJ66" s="18">
        <v>58</v>
      </c>
      <c r="AK66" s="18" t="s">
        <v>105</v>
      </c>
    </row>
    <row r="67" spans="1:37" x14ac:dyDescent="0.3">
      <c r="A67" s="18">
        <v>40313</v>
      </c>
      <c r="B67" s="18">
        <v>40313</v>
      </c>
      <c r="C67" s="18" t="s">
        <v>476</v>
      </c>
      <c r="D67" s="18" t="s">
        <v>99</v>
      </c>
      <c r="E67" s="18" t="s">
        <v>40</v>
      </c>
      <c r="F67" s="18">
        <v>16980</v>
      </c>
      <c r="G67" s="18">
        <v>-999</v>
      </c>
      <c r="H67" s="18" t="s">
        <v>41</v>
      </c>
      <c r="I67" s="18">
        <v>151622</v>
      </c>
      <c r="J67" s="19" t="s">
        <v>477</v>
      </c>
      <c r="K67" s="18" t="s">
        <v>43</v>
      </c>
      <c r="L67" s="18" t="s">
        <v>43</v>
      </c>
      <c r="M67" s="18" t="s">
        <v>43</v>
      </c>
      <c r="N67" s="18" t="s">
        <v>43</v>
      </c>
      <c r="O67" s="18">
        <v>-999</v>
      </c>
      <c r="P67" s="18">
        <v>-999</v>
      </c>
      <c r="Q67" s="18">
        <v>-999</v>
      </c>
      <c r="R67" s="18" t="s">
        <v>478</v>
      </c>
      <c r="S67" s="18" t="s">
        <v>479</v>
      </c>
      <c r="T67" s="18" t="s">
        <v>480</v>
      </c>
      <c r="U67" s="18" t="s">
        <v>356</v>
      </c>
      <c r="V67" s="18" t="s">
        <v>74</v>
      </c>
      <c r="W67" s="18">
        <v>2633</v>
      </c>
      <c r="X67" s="18" t="s">
        <v>481</v>
      </c>
      <c r="Y67" s="18">
        <v>45496</v>
      </c>
      <c r="Z67" s="18" t="s">
        <v>1561</v>
      </c>
      <c r="AA67" s="18" t="s">
        <v>1561</v>
      </c>
      <c r="AB67" s="18">
        <v>3</v>
      </c>
      <c r="AC67" s="18" t="s">
        <v>1561</v>
      </c>
      <c r="AD67" s="19" t="s">
        <v>1561</v>
      </c>
      <c r="AE67" s="18" t="s">
        <v>1561</v>
      </c>
      <c r="AF67" s="18" t="s">
        <v>1561</v>
      </c>
      <c r="AG67" s="18" t="s">
        <v>50</v>
      </c>
      <c r="AH67" s="18">
        <v>45496</v>
      </c>
      <c r="AI67" s="18" t="s">
        <v>41</v>
      </c>
      <c r="AJ67" s="18">
        <v>699</v>
      </c>
      <c r="AK67" s="18" t="s">
        <v>482</v>
      </c>
    </row>
    <row r="68" spans="1:37" x14ac:dyDescent="0.3">
      <c r="A68" s="18">
        <v>31307</v>
      </c>
      <c r="B68" s="18">
        <v>487</v>
      </c>
      <c r="C68" s="18" t="s">
        <v>483</v>
      </c>
      <c r="E68" s="18" t="s">
        <v>40</v>
      </c>
      <c r="F68" s="18">
        <v>16982</v>
      </c>
      <c r="G68" s="18">
        <v>104945</v>
      </c>
      <c r="H68" s="18" t="s">
        <v>54</v>
      </c>
      <c r="I68" s="18">
        <v>146781</v>
      </c>
      <c r="J68" s="19" t="s">
        <v>484</v>
      </c>
      <c r="K68" s="18" t="s">
        <v>485</v>
      </c>
      <c r="L68" s="18" t="s">
        <v>368</v>
      </c>
      <c r="M68" s="18" t="s">
        <v>485</v>
      </c>
      <c r="N68" s="18" t="s">
        <v>368</v>
      </c>
      <c r="O68" s="18">
        <v>39</v>
      </c>
      <c r="P68" s="18">
        <v>12</v>
      </c>
      <c r="Q68" s="18">
        <v>360</v>
      </c>
      <c r="R68" s="18" t="s">
        <v>486</v>
      </c>
      <c r="S68" s="18" t="s">
        <v>487</v>
      </c>
      <c r="T68" s="18" t="s">
        <v>488</v>
      </c>
      <c r="U68" s="18" t="s">
        <v>485</v>
      </c>
      <c r="V68" s="18" t="s">
        <v>368</v>
      </c>
      <c r="W68" s="18">
        <v>8204</v>
      </c>
      <c r="X68" s="18" t="s">
        <v>489</v>
      </c>
      <c r="Y68" s="18">
        <v>45331</v>
      </c>
      <c r="Z68" s="18" t="s">
        <v>1561</v>
      </c>
      <c r="AA68" s="18" t="s">
        <v>1561</v>
      </c>
      <c r="AB68" s="18">
        <v>9</v>
      </c>
      <c r="AC68" s="18" t="s">
        <v>1561</v>
      </c>
      <c r="AD68" s="19">
        <v>340</v>
      </c>
      <c r="AE68" s="18" t="s">
        <v>1561</v>
      </c>
      <c r="AF68" s="18" t="s">
        <v>1561</v>
      </c>
      <c r="AG68" s="18" t="s">
        <v>62</v>
      </c>
      <c r="AH68" s="18">
        <v>45496</v>
      </c>
      <c r="AI68" s="18" t="s">
        <v>63</v>
      </c>
      <c r="AJ68" s="18" t="s">
        <v>490</v>
      </c>
      <c r="AK68" s="18" t="s">
        <v>491</v>
      </c>
    </row>
    <row r="69" spans="1:37" x14ac:dyDescent="0.3">
      <c r="A69" s="18">
        <v>36589</v>
      </c>
      <c r="B69" s="18">
        <v>2543</v>
      </c>
      <c r="C69" s="18" t="s">
        <v>296</v>
      </c>
      <c r="D69" s="18" t="s">
        <v>99</v>
      </c>
      <c r="E69" s="18" t="s">
        <v>40</v>
      </c>
      <c r="F69" s="18">
        <v>16985</v>
      </c>
      <c r="G69" s="18">
        <v>-999</v>
      </c>
      <c r="H69" s="18" t="s">
        <v>41</v>
      </c>
      <c r="I69" s="18">
        <v>240287</v>
      </c>
      <c r="J69" s="19">
        <v>584176</v>
      </c>
      <c r="K69" s="18" t="s">
        <v>43</v>
      </c>
      <c r="L69" s="18" t="s">
        <v>43</v>
      </c>
      <c r="M69" s="18" t="s">
        <v>43</v>
      </c>
      <c r="N69" s="18" t="s">
        <v>43</v>
      </c>
      <c r="O69" s="18">
        <v>-999</v>
      </c>
      <c r="P69" s="18">
        <v>-999</v>
      </c>
      <c r="Q69" s="18">
        <v>-999</v>
      </c>
      <c r="R69" s="18" t="s">
        <v>492</v>
      </c>
      <c r="S69" s="18" t="s">
        <v>296</v>
      </c>
      <c r="T69" s="18" t="s">
        <v>493</v>
      </c>
      <c r="U69" s="18" t="s">
        <v>494</v>
      </c>
      <c r="V69" s="18" t="s">
        <v>48</v>
      </c>
      <c r="W69" s="18">
        <v>2882</v>
      </c>
      <c r="X69" s="18" t="s">
        <v>495</v>
      </c>
      <c r="Y69" s="18">
        <v>45496</v>
      </c>
      <c r="Z69" s="18" t="s">
        <v>1561</v>
      </c>
      <c r="AA69" s="18">
        <v>466</v>
      </c>
      <c r="AB69" s="18">
        <v>899</v>
      </c>
      <c r="AC69" s="18">
        <v>1440</v>
      </c>
      <c r="AD69" s="19" t="s">
        <v>1561</v>
      </c>
      <c r="AE69" s="18" t="s">
        <v>1561</v>
      </c>
      <c r="AF69" s="18" t="s">
        <v>1561</v>
      </c>
      <c r="AG69" s="18" t="s">
        <v>50</v>
      </c>
      <c r="AH69" s="18">
        <v>45496</v>
      </c>
      <c r="AI69" s="18" t="s">
        <v>41</v>
      </c>
      <c r="AJ69" s="18">
        <v>4342</v>
      </c>
      <c r="AK69" s="18" t="s">
        <v>301</v>
      </c>
    </row>
    <row r="70" spans="1:37" x14ac:dyDescent="0.3">
      <c r="A70" s="18">
        <v>31742</v>
      </c>
      <c r="B70" s="18">
        <v>1723</v>
      </c>
      <c r="C70" s="18" t="s">
        <v>329</v>
      </c>
      <c r="D70" s="18" t="s">
        <v>99</v>
      </c>
      <c r="E70" s="18" t="s">
        <v>40</v>
      </c>
      <c r="F70" s="18">
        <v>16993</v>
      </c>
      <c r="G70" s="18">
        <v>96336</v>
      </c>
      <c r="H70" s="18" t="s">
        <v>54</v>
      </c>
      <c r="I70" s="18">
        <v>151507</v>
      </c>
      <c r="J70" s="19" t="s">
        <v>496</v>
      </c>
      <c r="K70" s="18" t="s">
        <v>82</v>
      </c>
      <c r="L70" s="18" t="s">
        <v>74</v>
      </c>
      <c r="M70" s="18" t="s">
        <v>82</v>
      </c>
      <c r="N70" s="18" t="s">
        <v>74</v>
      </c>
      <c r="O70" s="18">
        <v>47</v>
      </c>
      <c r="P70" s="18">
        <v>24</v>
      </c>
      <c r="Q70" s="18">
        <v>400</v>
      </c>
      <c r="R70" s="18" t="s">
        <v>497</v>
      </c>
      <c r="S70" s="18" t="s">
        <v>332</v>
      </c>
      <c r="T70" s="18" t="s">
        <v>333</v>
      </c>
      <c r="U70" s="18" t="s">
        <v>164</v>
      </c>
      <c r="V70" s="18" t="s">
        <v>48</v>
      </c>
      <c r="W70" s="18">
        <v>2837</v>
      </c>
      <c r="X70" s="18" t="s">
        <v>334</v>
      </c>
      <c r="Y70" s="18">
        <v>45370</v>
      </c>
      <c r="Z70" s="18" t="s">
        <v>1561</v>
      </c>
      <c r="AA70" s="18">
        <v>791</v>
      </c>
      <c r="AB70" s="18">
        <v>740</v>
      </c>
      <c r="AC70" s="18" t="s">
        <v>1561</v>
      </c>
      <c r="AD70" s="19" t="s">
        <v>1561</v>
      </c>
      <c r="AE70" s="18" t="s">
        <v>1561</v>
      </c>
      <c r="AF70" s="18" t="s">
        <v>1561</v>
      </c>
      <c r="AG70" s="18" t="s">
        <v>62</v>
      </c>
      <c r="AH70" s="18">
        <v>45496</v>
      </c>
      <c r="AI70" s="18" t="s">
        <v>63</v>
      </c>
      <c r="AJ70" s="18" t="s">
        <v>335</v>
      </c>
      <c r="AK70" s="18" t="s">
        <v>336</v>
      </c>
    </row>
    <row r="71" spans="1:37" x14ac:dyDescent="0.3">
      <c r="A71" s="18">
        <v>34517</v>
      </c>
      <c r="B71" s="18">
        <v>4019</v>
      </c>
      <c r="C71" s="18" t="s">
        <v>498</v>
      </c>
      <c r="D71" s="18" t="s">
        <v>53</v>
      </c>
      <c r="E71" s="18" t="s">
        <v>40</v>
      </c>
      <c r="F71" s="18">
        <v>16999</v>
      </c>
      <c r="G71" s="18">
        <v>107435</v>
      </c>
      <c r="H71" s="18" t="s">
        <v>54</v>
      </c>
      <c r="I71" s="18">
        <v>151909</v>
      </c>
      <c r="J71" s="19" t="s">
        <v>499</v>
      </c>
      <c r="K71" s="18" t="s">
        <v>284</v>
      </c>
      <c r="L71" s="18" t="s">
        <v>74</v>
      </c>
      <c r="M71" s="18" t="s">
        <v>284</v>
      </c>
      <c r="N71" s="18" t="s">
        <v>74</v>
      </c>
      <c r="O71" s="18">
        <v>15</v>
      </c>
      <c r="P71" s="18">
        <v>1</v>
      </c>
      <c r="Q71" s="18">
        <v>10</v>
      </c>
      <c r="R71" s="18" t="s">
        <v>500</v>
      </c>
      <c r="S71" s="18" t="s">
        <v>501</v>
      </c>
      <c r="T71" s="18" t="s">
        <v>502</v>
      </c>
      <c r="U71" s="18" t="s">
        <v>503</v>
      </c>
      <c r="V71" s="18" t="s">
        <v>74</v>
      </c>
      <c r="W71" s="18">
        <v>1907</v>
      </c>
      <c r="X71" s="18" t="s">
        <v>504</v>
      </c>
      <c r="Y71" s="18">
        <v>45334</v>
      </c>
      <c r="Z71" s="18" t="s">
        <v>1561</v>
      </c>
      <c r="AA71" s="18" t="s">
        <v>1561</v>
      </c>
      <c r="AB71" s="18">
        <v>270</v>
      </c>
      <c r="AC71" s="18" t="s">
        <v>1561</v>
      </c>
      <c r="AD71" s="19" t="s">
        <v>1561</v>
      </c>
      <c r="AE71" s="18" t="s">
        <v>1561</v>
      </c>
      <c r="AF71" s="18" t="s">
        <v>1561</v>
      </c>
      <c r="AG71" s="18" t="s">
        <v>62</v>
      </c>
      <c r="AH71" s="18">
        <v>45496</v>
      </c>
      <c r="AI71" s="18" t="s">
        <v>63</v>
      </c>
      <c r="AJ71" s="18">
        <v>2014</v>
      </c>
      <c r="AK71" s="18" t="s">
        <v>498</v>
      </c>
    </row>
    <row r="72" spans="1:37" x14ac:dyDescent="0.3">
      <c r="A72" s="18">
        <v>31307</v>
      </c>
      <c r="B72" s="18">
        <v>487</v>
      </c>
      <c r="C72" s="18" t="s">
        <v>483</v>
      </c>
      <c r="E72" s="18" t="s">
        <v>40</v>
      </c>
      <c r="F72" s="18">
        <v>17007</v>
      </c>
      <c r="G72" s="18">
        <v>96920</v>
      </c>
      <c r="H72" s="18" t="s">
        <v>54</v>
      </c>
      <c r="I72" s="18">
        <v>151876</v>
      </c>
      <c r="J72" s="19" t="s">
        <v>505</v>
      </c>
      <c r="K72" s="18" t="s">
        <v>485</v>
      </c>
      <c r="L72" s="18" t="s">
        <v>368</v>
      </c>
      <c r="M72" s="18" t="s">
        <v>485</v>
      </c>
      <c r="N72" s="18" t="s">
        <v>368</v>
      </c>
      <c r="O72" s="18">
        <v>50</v>
      </c>
      <c r="P72" s="18">
        <v>19.600000000000001</v>
      </c>
      <c r="Q72" s="18">
        <v>720</v>
      </c>
      <c r="R72" s="18" t="s">
        <v>506</v>
      </c>
      <c r="S72" s="18" t="s">
        <v>487</v>
      </c>
      <c r="T72" s="18" t="s">
        <v>488</v>
      </c>
      <c r="U72" s="18" t="s">
        <v>485</v>
      </c>
      <c r="V72" s="18" t="s">
        <v>368</v>
      </c>
      <c r="W72" s="18">
        <v>8204</v>
      </c>
      <c r="X72" s="18" t="s">
        <v>489</v>
      </c>
      <c r="Y72" s="18">
        <v>45331</v>
      </c>
      <c r="Z72" s="18" t="s">
        <v>1561</v>
      </c>
      <c r="AA72" s="18" t="s">
        <v>1561</v>
      </c>
      <c r="AB72" s="18">
        <v>849</v>
      </c>
      <c r="AC72" s="18" t="s">
        <v>1561</v>
      </c>
      <c r="AD72" s="19">
        <v>800</v>
      </c>
      <c r="AE72" s="18" t="s">
        <v>1561</v>
      </c>
      <c r="AF72" s="18" t="s">
        <v>1561</v>
      </c>
      <c r="AG72" s="18" t="s">
        <v>62</v>
      </c>
      <c r="AH72" s="18">
        <v>45496</v>
      </c>
      <c r="AI72" s="18" t="s">
        <v>63</v>
      </c>
      <c r="AJ72" s="18" t="s">
        <v>490</v>
      </c>
      <c r="AK72" s="18" t="s">
        <v>491</v>
      </c>
    </row>
    <row r="73" spans="1:37" x14ac:dyDescent="0.3">
      <c r="A73" s="18">
        <v>33544</v>
      </c>
      <c r="B73" s="18">
        <v>7843</v>
      </c>
      <c r="C73" s="18" t="s">
        <v>135</v>
      </c>
      <c r="D73" s="18" t="s">
        <v>53</v>
      </c>
      <c r="E73" s="18" t="s">
        <v>40</v>
      </c>
      <c r="F73" s="18">
        <v>17008</v>
      </c>
      <c r="G73" s="18">
        <v>91441</v>
      </c>
      <c r="H73" s="18" t="s">
        <v>54</v>
      </c>
      <c r="I73" s="18">
        <v>151292</v>
      </c>
      <c r="J73" s="19" t="s">
        <v>507</v>
      </c>
      <c r="K73" s="18" t="s">
        <v>508</v>
      </c>
      <c r="L73" s="18" t="s">
        <v>48</v>
      </c>
      <c r="M73" s="18" t="s">
        <v>508</v>
      </c>
      <c r="N73" s="18" t="s">
        <v>48</v>
      </c>
      <c r="O73" s="18">
        <v>22</v>
      </c>
      <c r="P73" s="18">
        <v>2</v>
      </c>
      <c r="Q73" s="18">
        <v>150</v>
      </c>
      <c r="R73" s="18" t="s">
        <v>509</v>
      </c>
      <c r="S73" s="18" t="s">
        <v>139</v>
      </c>
      <c r="T73" s="18" t="s">
        <v>140</v>
      </c>
      <c r="U73" s="18" t="s">
        <v>510</v>
      </c>
      <c r="V73" s="18" t="s">
        <v>48</v>
      </c>
      <c r="W73" s="18">
        <v>2883</v>
      </c>
      <c r="X73" s="18" t="s">
        <v>511</v>
      </c>
      <c r="Y73" s="18">
        <v>45407</v>
      </c>
      <c r="Z73" s="18" t="s">
        <v>1561</v>
      </c>
      <c r="AA73" s="18">
        <v>19</v>
      </c>
      <c r="AB73" s="18" t="s">
        <v>1561</v>
      </c>
      <c r="AC73" s="18" t="s">
        <v>1561</v>
      </c>
      <c r="AD73" s="19" t="s">
        <v>1561</v>
      </c>
      <c r="AE73" s="18" t="s">
        <v>1561</v>
      </c>
      <c r="AF73" s="18" t="s">
        <v>1561</v>
      </c>
      <c r="AG73" s="18" t="s">
        <v>62</v>
      </c>
      <c r="AH73" s="18">
        <v>45496</v>
      </c>
      <c r="AI73" s="18" t="s">
        <v>63</v>
      </c>
      <c r="AJ73" s="18">
        <v>1094</v>
      </c>
      <c r="AK73" s="18" t="s">
        <v>135</v>
      </c>
    </row>
    <row r="74" spans="1:37" x14ac:dyDescent="0.3">
      <c r="A74" s="18">
        <v>34722</v>
      </c>
      <c r="B74" s="18">
        <v>2251</v>
      </c>
      <c r="C74" s="18" t="s">
        <v>512</v>
      </c>
      <c r="D74" s="18" t="s">
        <v>39</v>
      </c>
      <c r="E74" s="18" t="s">
        <v>40</v>
      </c>
      <c r="F74" s="18">
        <v>17014</v>
      </c>
      <c r="G74" s="18">
        <v>96137</v>
      </c>
      <c r="H74" s="18" t="s">
        <v>54</v>
      </c>
      <c r="I74" s="18">
        <v>320940</v>
      </c>
      <c r="J74" s="19">
        <v>947927</v>
      </c>
      <c r="K74" s="18" t="s">
        <v>513</v>
      </c>
      <c r="L74" s="18" t="s">
        <v>368</v>
      </c>
      <c r="M74" s="18" t="s">
        <v>513</v>
      </c>
      <c r="N74" s="18" t="s">
        <v>368</v>
      </c>
      <c r="O74" s="18">
        <v>77</v>
      </c>
      <c r="P74" s="18">
        <v>102</v>
      </c>
      <c r="Q74" s="18">
        <v>450</v>
      </c>
      <c r="R74" s="18" t="s">
        <v>514</v>
      </c>
      <c r="S74" s="18" t="s">
        <v>515</v>
      </c>
      <c r="T74" s="18" t="s">
        <v>516</v>
      </c>
      <c r="U74" s="18" t="s">
        <v>517</v>
      </c>
      <c r="V74" s="18" t="s">
        <v>368</v>
      </c>
      <c r="W74" s="18">
        <v>7722</v>
      </c>
      <c r="X74" s="18" t="s">
        <v>518</v>
      </c>
      <c r="Y74" s="18">
        <v>45311</v>
      </c>
      <c r="Z74" s="18" t="s">
        <v>1561</v>
      </c>
      <c r="AA74" s="18" t="s">
        <v>1561</v>
      </c>
      <c r="AB74" s="18">
        <v>1377</v>
      </c>
      <c r="AC74" s="18">
        <v>1440</v>
      </c>
      <c r="AD74" s="19" t="s">
        <v>1561</v>
      </c>
      <c r="AE74" s="18" t="s">
        <v>1561</v>
      </c>
      <c r="AF74" s="18" t="s">
        <v>1561</v>
      </c>
      <c r="AG74" s="18" t="s">
        <v>62</v>
      </c>
      <c r="AH74" s="18">
        <v>45496</v>
      </c>
      <c r="AI74" s="18" t="s">
        <v>63</v>
      </c>
      <c r="AJ74" s="18" t="s">
        <v>519</v>
      </c>
      <c r="AK74" s="18" t="s">
        <v>520</v>
      </c>
    </row>
    <row r="75" spans="1:37" x14ac:dyDescent="0.3">
      <c r="A75" s="18">
        <v>36406</v>
      </c>
      <c r="B75" s="18">
        <v>15652</v>
      </c>
      <c r="C75" s="18" t="s">
        <v>521</v>
      </c>
      <c r="D75" s="18" t="s">
        <v>39</v>
      </c>
      <c r="E75" s="18" t="s">
        <v>40</v>
      </c>
      <c r="F75" s="18">
        <v>17019</v>
      </c>
      <c r="G75" s="18">
        <v>-999</v>
      </c>
      <c r="H75" s="18" t="s">
        <v>41</v>
      </c>
      <c r="I75" s="18">
        <v>151887</v>
      </c>
      <c r="J75" s="19" t="s">
        <v>522</v>
      </c>
      <c r="K75" s="18" t="s">
        <v>43</v>
      </c>
      <c r="L75" s="18" t="s">
        <v>43</v>
      </c>
      <c r="M75" s="18" t="s">
        <v>43</v>
      </c>
      <c r="N75" s="18" t="s">
        <v>43</v>
      </c>
      <c r="O75" s="18">
        <v>-999</v>
      </c>
      <c r="P75" s="18">
        <v>-999</v>
      </c>
      <c r="Q75" s="18">
        <v>-999</v>
      </c>
      <c r="R75" s="18" t="s">
        <v>523</v>
      </c>
      <c r="S75" s="18" t="s">
        <v>524</v>
      </c>
      <c r="T75" s="18" t="s">
        <v>116</v>
      </c>
      <c r="U75" s="18" t="s">
        <v>117</v>
      </c>
      <c r="V75" s="18" t="s">
        <v>118</v>
      </c>
      <c r="W75" s="18">
        <v>3801</v>
      </c>
      <c r="X75" s="18" t="s">
        <v>119</v>
      </c>
      <c r="Y75" s="18">
        <v>45496</v>
      </c>
      <c r="Z75" s="18" t="s">
        <v>1561</v>
      </c>
      <c r="AA75" s="18" t="s">
        <v>1561</v>
      </c>
      <c r="AB75" s="18">
        <v>6</v>
      </c>
      <c r="AC75" s="18" t="s">
        <v>1561</v>
      </c>
      <c r="AD75" s="19" t="s">
        <v>1561</v>
      </c>
      <c r="AE75" s="18" t="s">
        <v>1561</v>
      </c>
      <c r="AF75" s="18" t="s">
        <v>1561</v>
      </c>
      <c r="AG75" s="18" t="s">
        <v>50</v>
      </c>
      <c r="AH75" s="18">
        <v>45496</v>
      </c>
      <c r="AI75" s="18" t="s">
        <v>41</v>
      </c>
      <c r="AJ75" s="18">
        <v>411</v>
      </c>
      <c r="AK75" s="18" t="s">
        <v>120</v>
      </c>
    </row>
    <row r="76" spans="1:37" x14ac:dyDescent="0.3">
      <c r="A76" s="18">
        <v>30255</v>
      </c>
      <c r="B76" s="18">
        <v>10663</v>
      </c>
      <c r="C76" s="18" t="s">
        <v>525</v>
      </c>
      <c r="D76" s="18" t="s">
        <v>186</v>
      </c>
      <c r="E76" s="18" t="s">
        <v>40</v>
      </c>
      <c r="F76" s="18">
        <v>17022</v>
      </c>
      <c r="G76" s="18">
        <v>-999</v>
      </c>
      <c r="H76" s="18" t="s">
        <v>41</v>
      </c>
      <c r="I76" s="18">
        <v>240789</v>
      </c>
      <c r="J76" s="19">
        <v>626378</v>
      </c>
      <c r="K76" s="18" t="s">
        <v>43</v>
      </c>
      <c r="L76" s="18" t="s">
        <v>43</v>
      </c>
      <c r="M76" s="18" t="s">
        <v>43</v>
      </c>
      <c r="N76" s="18" t="s">
        <v>43</v>
      </c>
      <c r="O76" s="18">
        <v>-999</v>
      </c>
      <c r="P76" s="18">
        <v>-999</v>
      </c>
      <c r="Q76" s="18">
        <v>-999</v>
      </c>
      <c r="R76" s="18" t="s">
        <v>526</v>
      </c>
      <c r="S76" s="18" t="s">
        <v>527</v>
      </c>
      <c r="T76" s="18" t="s">
        <v>528</v>
      </c>
      <c r="U76" s="18" t="s">
        <v>494</v>
      </c>
      <c r="V76" s="18" t="s">
        <v>48</v>
      </c>
      <c r="W76" s="18">
        <v>2882</v>
      </c>
      <c r="X76" s="18" t="s">
        <v>495</v>
      </c>
      <c r="Y76" s="18">
        <v>45496</v>
      </c>
      <c r="Z76" s="18" t="s">
        <v>1561</v>
      </c>
      <c r="AA76" s="18">
        <v>56</v>
      </c>
      <c r="AB76" s="18" t="s">
        <v>1561</v>
      </c>
      <c r="AC76" s="18" t="s">
        <v>1561</v>
      </c>
      <c r="AD76" s="19" t="s">
        <v>1561</v>
      </c>
      <c r="AE76" s="18" t="s">
        <v>1561</v>
      </c>
      <c r="AF76" s="18" t="s">
        <v>1561</v>
      </c>
      <c r="AG76" s="18" t="s">
        <v>50</v>
      </c>
      <c r="AH76" s="18">
        <v>45496</v>
      </c>
      <c r="AI76" s="18" t="s">
        <v>41</v>
      </c>
      <c r="AJ76" s="18" t="s">
        <v>529</v>
      </c>
      <c r="AK76" s="18" t="s">
        <v>530</v>
      </c>
    </row>
    <row r="77" spans="1:37" x14ac:dyDescent="0.3">
      <c r="A77" s="18">
        <v>45180</v>
      </c>
      <c r="B77" s="18">
        <v>45180</v>
      </c>
      <c r="C77" s="18" t="s">
        <v>442</v>
      </c>
      <c r="D77" s="18" t="s">
        <v>39</v>
      </c>
      <c r="E77" s="18" t="s">
        <v>40</v>
      </c>
      <c r="F77" s="18">
        <v>17030</v>
      </c>
      <c r="G77" s="18">
        <v>108377</v>
      </c>
      <c r="H77" s="18" t="s">
        <v>54</v>
      </c>
      <c r="I77" s="18">
        <v>154661</v>
      </c>
      <c r="J77" s="19" t="s">
        <v>531</v>
      </c>
      <c r="K77" s="18" t="s">
        <v>443</v>
      </c>
      <c r="L77" s="18" t="s">
        <v>74</v>
      </c>
      <c r="M77" s="18" t="s">
        <v>443</v>
      </c>
      <c r="N77" s="18" t="s">
        <v>74</v>
      </c>
      <c r="O77" s="18">
        <v>48.7</v>
      </c>
      <c r="P77" s="18">
        <v>57</v>
      </c>
      <c r="Q77" s="18">
        <v>399</v>
      </c>
      <c r="R77" s="18" t="s">
        <v>532</v>
      </c>
      <c r="S77" s="18" t="s">
        <v>442</v>
      </c>
      <c r="T77" s="18" t="s">
        <v>533</v>
      </c>
      <c r="U77" s="18" t="s">
        <v>103</v>
      </c>
      <c r="V77" s="18" t="s">
        <v>74</v>
      </c>
      <c r="W77" s="18">
        <v>2740</v>
      </c>
      <c r="X77" s="18" t="s">
        <v>534</v>
      </c>
      <c r="Y77" s="18">
        <v>45461</v>
      </c>
      <c r="Z77" s="18" t="s">
        <v>1561</v>
      </c>
      <c r="AA77" s="18" t="s">
        <v>1561</v>
      </c>
      <c r="AB77" s="18">
        <v>8</v>
      </c>
      <c r="AC77" s="18" t="s">
        <v>1561</v>
      </c>
      <c r="AD77" s="19" t="s">
        <v>1561</v>
      </c>
      <c r="AE77" s="18" t="s">
        <v>1561</v>
      </c>
      <c r="AF77" s="18" t="s">
        <v>1561</v>
      </c>
      <c r="AG77" s="18" t="s">
        <v>62</v>
      </c>
      <c r="AH77" s="18">
        <v>45496</v>
      </c>
      <c r="AI77" s="18" t="s">
        <v>63</v>
      </c>
      <c r="AJ77" s="18" t="s">
        <v>447</v>
      </c>
      <c r="AK77" s="18" t="s">
        <v>448</v>
      </c>
    </row>
    <row r="78" spans="1:37" x14ac:dyDescent="0.3">
      <c r="A78" s="18">
        <v>45814</v>
      </c>
      <c r="B78" s="18">
        <v>45814</v>
      </c>
      <c r="C78" s="18" t="s">
        <v>535</v>
      </c>
      <c r="D78" s="18" t="s">
        <v>39</v>
      </c>
      <c r="E78" s="18" t="s">
        <v>40</v>
      </c>
      <c r="F78" s="18">
        <v>17045</v>
      </c>
      <c r="G78" s="18">
        <v>-999</v>
      </c>
      <c r="H78" s="18" t="s">
        <v>41</v>
      </c>
      <c r="I78" s="18">
        <v>211526</v>
      </c>
      <c r="J78" s="19">
        <v>684386</v>
      </c>
      <c r="K78" s="18" t="s">
        <v>43</v>
      </c>
      <c r="L78" s="18" t="s">
        <v>43</v>
      </c>
      <c r="M78" s="18" t="s">
        <v>43</v>
      </c>
      <c r="N78" s="18" t="s">
        <v>43</v>
      </c>
      <c r="O78" s="18">
        <v>-999</v>
      </c>
      <c r="P78" s="18">
        <v>-999</v>
      </c>
      <c r="Q78" s="18">
        <v>-999</v>
      </c>
      <c r="R78" s="18" t="s">
        <v>536</v>
      </c>
      <c r="S78" s="18" t="s">
        <v>537</v>
      </c>
      <c r="T78" s="18" t="s">
        <v>116</v>
      </c>
      <c r="U78" s="18" t="s">
        <v>117</v>
      </c>
      <c r="V78" s="18" t="s">
        <v>118</v>
      </c>
      <c r="W78" s="18">
        <v>3801</v>
      </c>
      <c r="X78" s="18" t="s">
        <v>119</v>
      </c>
      <c r="Y78" s="18">
        <v>45496</v>
      </c>
      <c r="Z78" s="18" t="s">
        <v>1561</v>
      </c>
      <c r="AA78" s="18" t="s">
        <v>1561</v>
      </c>
      <c r="AB78" s="18">
        <v>10</v>
      </c>
      <c r="AC78" s="18" t="s">
        <v>1561</v>
      </c>
      <c r="AD78" s="19" t="s">
        <v>1561</v>
      </c>
      <c r="AE78" s="18" t="s">
        <v>1561</v>
      </c>
      <c r="AF78" s="18" t="s">
        <v>1561</v>
      </c>
      <c r="AG78" s="18" t="s">
        <v>50</v>
      </c>
      <c r="AH78" s="18">
        <v>45496</v>
      </c>
      <c r="AI78" s="18" t="s">
        <v>41</v>
      </c>
      <c r="AJ78" s="18">
        <v>411</v>
      </c>
      <c r="AK78" s="18" t="s">
        <v>120</v>
      </c>
    </row>
    <row r="79" spans="1:37" x14ac:dyDescent="0.3">
      <c r="A79" s="18">
        <v>31851</v>
      </c>
      <c r="B79" s="18">
        <v>1138</v>
      </c>
      <c r="C79" s="18" t="s">
        <v>538</v>
      </c>
      <c r="E79" s="18" t="s">
        <v>40</v>
      </c>
      <c r="F79" s="18">
        <v>17049</v>
      </c>
      <c r="G79" s="18">
        <v>54661</v>
      </c>
      <c r="H79" s="18" t="s">
        <v>54</v>
      </c>
      <c r="I79" s="18">
        <v>150515</v>
      </c>
      <c r="J79" s="19" t="s">
        <v>539</v>
      </c>
      <c r="K79" s="18" t="s">
        <v>540</v>
      </c>
      <c r="L79" s="18" t="s">
        <v>368</v>
      </c>
      <c r="M79" s="18" t="s">
        <v>540</v>
      </c>
      <c r="N79" s="18" t="s">
        <v>368</v>
      </c>
      <c r="O79" s="18">
        <v>10</v>
      </c>
      <c r="P79" s="18">
        <v>1</v>
      </c>
      <c r="Q79" s="18">
        <v>6</v>
      </c>
      <c r="R79" s="18" t="s">
        <v>541</v>
      </c>
      <c r="S79" s="18" t="s">
        <v>542</v>
      </c>
      <c r="T79" s="18" t="s">
        <v>543</v>
      </c>
      <c r="U79" s="18" t="s">
        <v>544</v>
      </c>
      <c r="V79" s="18" t="s">
        <v>368</v>
      </c>
      <c r="W79" s="18">
        <v>8230</v>
      </c>
      <c r="X79" s="18" t="s">
        <v>545</v>
      </c>
      <c r="Y79" s="18">
        <v>45311</v>
      </c>
      <c r="Z79" s="18" t="s">
        <v>1561</v>
      </c>
      <c r="AA79" s="18" t="s">
        <v>1561</v>
      </c>
      <c r="AB79" s="18">
        <v>35</v>
      </c>
      <c r="AC79" s="18">
        <v>810</v>
      </c>
      <c r="AD79" s="19" t="s">
        <v>1561</v>
      </c>
      <c r="AE79" s="18" t="s">
        <v>1561</v>
      </c>
      <c r="AF79" s="18" t="s">
        <v>1561</v>
      </c>
      <c r="AG79" s="18" t="s">
        <v>62</v>
      </c>
      <c r="AH79" s="18">
        <v>45496</v>
      </c>
      <c r="AI79" s="18" t="s">
        <v>63</v>
      </c>
      <c r="AJ79" s="18" t="s">
        <v>546</v>
      </c>
      <c r="AK79" s="18" t="s">
        <v>547</v>
      </c>
    </row>
    <row r="80" spans="1:37" x14ac:dyDescent="0.3">
      <c r="A80" s="18">
        <v>34620</v>
      </c>
      <c r="B80" s="18">
        <v>2209</v>
      </c>
      <c r="C80" s="18" t="s">
        <v>548</v>
      </c>
      <c r="D80" s="18" t="s">
        <v>99</v>
      </c>
      <c r="E80" s="18" t="s">
        <v>40</v>
      </c>
      <c r="F80" s="18">
        <v>17064</v>
      </c>
      <c r="G80" s="18">
        <v>49267</v>
      </c>
      <c r="H80" s="18" t="s">
        <v>136</v>
      </c>
      <c r="I80" s="18">
        <v>241007</v>
      </c>
      <c r="J80" s="19">
        <v>690994</v>
      </c>
      <c r="K80" s="18" t="s">
        <v>549</v>
      </c>
      <c r="L80" s="18" t="s">
        <v>74</v>
      </c>
      <c r="M80" s="18" t="s">
        <v>56</v>
      </c>
      <c r="N80" s="18" t="s">
        <v>48</v>
      </c>
      <c r="O80" s="18">
        <v>46</v>
      </c>
      <c r="P80" s="18">
        <v>32</v>
      </c>
      <c r="Q80" s="18">
        <v>650</v>
      </c>
      <c r="R80" s="18" t="s">
        <v>550</v>
      </c>
      <c r="S80" s="18" t="s">
        <v>551</v>
      </c>
      <c r="T80" s="18" t="s">
        <v>552</v>
      </c>
      <c r="U80" s="18" t="s">
        <v>311</v>
      </c>
      <c r="V80" s="18" t="s">
        <v>48</v>
      </c>
      <c r="W80" s="18">
        <v>2874</v>
      </c>
      <c r="X80" s="18" t="s">
        <v>553</v>
      </c>
      <c r="Y80" s="18">
        <v>45311</v>
      </c>
      <c r="Z80" s="18" t="s">
        <v>1561</v>
      </c>
      <c r="AA80" s="18">
        <v>800</v>
      </c>
      <c r="AB80" s="18" t="s">
        <v>1561</v>
      </c>
      <c r="AC80" s="18" t="s">
        <v>1561</v>
      </c>
      <c r="AD80" s="19" t="s">
        <v>1561</v>
      </c>
      <c r="AE80" s="18" t="s">
        <v>1561</v>
      </c>
      <c r="AF80" s="18" t="s">
        <v>1561</v>
      </c>
      <c r="AG80" s="18" t="s">
        <v>62</v>
      </c>
      <c r="AH80" s="18">
        <v>45496</v>
      </c>
      <c r="AI80" s="18" t="s">
        <v>63</v>
      </c>
      <c r="AJ80" s="18" t="s">
        <v>554</v>
      </c>
      <c r="AK80" s="18" t="s">
        <v>555</v>
      </c>
    </row>
    <row r="81" spans="1:37" x14ac:dyDescent="0.3">
      <c r="A81" s="18">
        <v>49898</v>
      </c>
      <c r="B81" s="18">
        <v>49898</v>
      </c>
      <c r="C81" s="18" t="s">
        <v>556</v>
      </c>
      <c r="D81" s="18" t="s">
        <v>39</v>
      </c>
      <c r="E81" s="18" t="s">
        <v>40</v>
      </c>
      <c r="F81" s="18">
        <v>17071</v>
      </c>
      <c r="G81" s="18">
        <v>105345</v>
      </c>
      <c r="H81" s="18" t="s">
        <v>54</v>
      </c>
      <c r="I81" s="18">
        <v>153546</v>
      </c>
      <c r="J81" s="19" t="s">
        <v>557</v>
      </c>
      <c r="K81" s="18" t="s">
        <v>356</v>
      </c>
      <c r="L81" s="18" t="s">
        <v>74</v>
      </c>
      <c r="M81" s="18" t="s">
        <v>356</v>
      </c>
      <c r="N81" s="18" t="s">
        <v>74</v>
      </c>
      <c r="O81" s="18">
        <v>42</v>
      </c>
      <c r="P81" s="18">
        <v>18</v>
      </c>
      <c r="Q81" s="18">
        <v>350</v>
      </c>
      <c r="R81" s="18" t="s">
        <v>558</v>
      </c>
      <c r="S81" s="18" t="s">
        <v>559</v>
      </c>
      <c r="T81" s="18" t="s">
        <v>560</v>
      </c>
      <c r="U81" s="18" t="s">
        <v>561</v>
      </c>
      <c r="V81" s="18" t="s">
        <v>74</v>
      </c>
      <c r="W81" s="18">
        <v>2650</v>
      </c>
      <c r="X81" s="18" t="s">
        <v>562</v>
      </c>
      <c r="Y81" s="18">
        <v>45495</v>
      </c>
      <c r="Z81" s="18" t="s">
        <v>1561</v>
      </c>
      <c r="AA81" s="18" t="s">
        <v>1561</v>
      </c>
      <c r="AB81" s="18" t="s">
        <v>1561</v>
      </c>
      <c r="AC81" s="18" t="s">
        <v>1561</v>
      </c>
      <c r="AD81" s="19" t="s">
        <v>1561</v>
      </c>
      <c r="AE81" s="18" t="s">
        <v>1561</v>
      </c>
      <c r="AF81" s="18">
        <v>630</v>
      </c>
      <c r="AG81" s="18" t="s">
        <v>62</v>
      </c>
      <c r="AH81" s="18">
        <v>45496</v>
      </c>
      <c r="AI81" s="18" t="s">
        <v>63</v>
      </c>
      <c r="AJ81" s="18">
        <v>49927</v>
      </c>
      <c r="AK81" s="18" t="s">
        <v>563</v>
      </c>
    </row>
    <row r="82" spans="1:37" x14ac:dyDescent="0.3">
      <c r="A82" s="18">
        <v>31731</v>
      </c>
      <c r="B82" s="18">
        <v>1685</v>
      </c>
      <c r="C82" s="18" t="s">
        <v>564</v>
      </c>
      <c r="D82" s="18" t="s">
        <v>99</v>
      </c>
      <c r="E82" s="18" t="s">
        <v>40</v>
      </c>
      <c r="F82" s="18">
        <v>17084</v>
      </c>
      <c r="G82" s="18">
        <v>-999</v>
      </c>
      <c r="H82" s="18" t="s">
        <v>41</v>
      </c>
      <c r="I82" s="18">
        <v>151438</v>
      </c>
      <c r="J82" s="19" t="s">
        <v>565</v>
      </c>
      <c r="K82" s="18" t="s">
        <v>43</v>
      </c>
      <c r="L82" s="18" t="s">
        <v>43</v>
      </c>
      <c r="M82" s="18" t="s">
        <v>43</v>
      </c>
      <c r="N82" s="18" t="s">
        <v>43</v>
      </c>
      <c r="O82" s="18">
        <v>-999</v>
      </c>
      <c r="P82" s="18">
        <v>-999</v>
      </c>
      <c r="Q82" s="18">
        <v>-999</v>
      </c>
      <c r="R82" s="18" t="s">
        <v>566</v>
      </c>
      <c r="S82" s="18" t="s">
        <v>567</v>
      </c>
      <c r="T82" s="18" t="s">
        <v>568</v>
      </c>
      <c r="U82" s="18" t="s">
        <v>55</v>
      </c>
      <c r="V82" s="18" t="s">
        <v>48</v>
      </c>
      <c r="W82" s="18">
        <v>2882</v>
      </c>
      <c r="X82" s="18" t="s">
        <v>300</v>
      </c>
      <c r="Y82" s="18">
        <v>45496</v>
      </c>
      <c r="Z82" s="18" t="s">
        <v>1561</v>
      </c>
      <c r="AA82" s="18" t="s">
        <v>1561</v>
      </c>
      <c r="AB82" s="18">
        <v>8</v>
      </c>
      <c r="AC82" s="18" t="s">
        <v>1561</v>
      </c>
      <c r="AD82" s="19" t="s">
        <v>1561</v>
      </c>
      <c r="AE82" s="18" t="s">
        <v>1561</v>
      </c>
      <c r="AF82" s="18" t="s">
        <v>1561</v>
      </c>
      <c r="AG82" s="18" t="s">
        <v>50</v>
      </c>
      <c r="AH82" s="18">
        <v>45496</v>
      </c>
      <c r="AI82" s="18" t="s">
        <v>41</v>
      </c>
      <c r="AJ82" s="18">
        <v>5604</v>
      </c>
      <c r="AK82" s="18" t="s">
        <v>569</v>
      </c>
    </row>
    <row r="83" spans="1:37" x14ac:dyDescent="0.3">
      <c r="A83" s="18">
        <v>43538</v>
      </c>
      <c r="B83" s="18">
        <v>43538</v>
      </c>
      <c r="C83" s="18" t="s">
        <v>105</v>
      </c>
      <c r="D83" s="18" t="s">
        <v>53</v>
      </c>
      <c r="E83" s="18" t="s">
        <v>40</v>
      </c>
      <c r="F83" s="18">
        <v>17096</v>
      </c>
      <c r="G83" s="18">
        <v>-999</v>
      </c>
      <c r="H83" s="18" t="s">
        <v>41</v>
      </c>
      <c r="I83" s="18">
        <v>311007</v>
      </c>
      <c r="J83" s="19">
        <v>1088396</v>
      </c>
      <c r="K83" s="18" t="s">
        <v>43</v>
      </c>
      <c r="L83" s="18" t="s">
        <v>43</v>
      </c>
      <c r="M83" s="18" t="s">
        <v>43</v>
      </c>
      <c r="N83" s="18" t="s">
        <v>43</v>
      </c>
      <c r="O83" s="18">
        <v>-999</v>
      </c>
      <c r="P83" s="18">
        <v>-999</v>
      </c>
      <c r="Q83" s="18">
        <v>-999</v>
      </c>
      <c r="R83" s="18" t="s">
        <v>570</v>
      </c>
      <c r="S83" s="18" t="s">
        <v>571</v>
      </c>
      <c r="T83" s="18" t="s">
        <v>102</v>
      </c>
      <c r="U83" s="18" t="s">
        <v>103</v>
      </c>
      <c r="V83" s="18" t="s">
        <v>74</v>
      </c>
      <c r="W83" s="18">
        <v>2744</v>
      </c>
      <c r="X83" s="18" t="s">
        <v>104</v>
      </c>
      <c r="Y83" s="18">
        <v>45496</v>
      </c>
      <c r="Z83" s="18" t="s">
        <v>1561</v>
      </c>
      <c r="AA83" s="18" t="s">
        <v>1561</v>
      </c>
      <c r="AB83" s="18">
        <v>8</v>
      </c>
      <c r="AC83" s="18" t="s">
        <v>1561</v>
      </c>
      <c r="AD83" s="19" t="s">
        <v>1561</v>
      </c>
      <c r="AE83" s="18" t="s">
        <v>1561</v>
      </c>
      <c r="AF83" s="18" t="s">
        <v>1561</v>
      </c>
      <c r="AG83" s="18" t="s">
        <v>50</v>
      </c>
      <c r="AH83" s="18">
        <v>45496</v>
      </c>
      <c r="AI83" s="18" t="s">
        <v>41</v>
      </c>
      <c r="AJ83" s="18">
        <v>58</v>
      </c>
      <c r="AK83" s="18" t="s">
        <v>105</v>
      </c>
    </row>
    <row r="84" spans="1:37" x14ac:dyDescent="0.3">
      <c r="A84" s="18">
        <v>32572</v>
      </c>
      <c r="B84" s="18">
        <v>2397</v>
      </c>
      <c r="C84" s="18" t="s">
        <v>572</v>
      </c>
      <c r="D84" s="18" t="s">
        <v>99</v>
      </c>
      <c r="E84" s="18" t="s">
        <v>40</v>
      </c>
      <c r="F84" s="18">
        <v>17100</v>
      </c>
      <c r="G84" s="18">
        <v>101012</v>
      </c>
      <c r="H84" s="18" t="s">
        <v>54</v>
      </c>
      <c r="I84" s="18">
        <v>149433</v>
      </c>
      <c r="J84" s="19" t="s">
        <v>573</v>
      </c>
      <c r="K84" s="18" t="s">
        <v>56</v>
      </c>
      <c r="L84" s="18" t="s">
        <v>48</v>
      </c>
      <c r="M84" s="18" t="s">
        <v>56</v>
      </c>
      <c r="N84" s="18" t="s">
        <v>48</v>
      </c>
      <c r="O84" s="18">
        <v>44</v>
      </c>
      <c r="P84" s="18">
        <v>25</v>
      </c>
      <c r="Q84" s="18">
        <v>355</v>
      </c>
      <c r="R84" s="18" t="s">
        <v>574</v>
      </c>
      <c r="S84" s="18" t="s">
        <v>575</v>
      </c>
      <c r="T84" s="18" t="s">
        <v>207</v>
      </c>
      <c r="U84" s="18" t="s">
        <v>208</v>
      </c>
      <c r="V84" s="18" t="s">
        <v>48</v>
      </c>
      <c r="W84" s="18">
        <v>2892</v>
      </c>
      <c r="X84" s="18" t="s">
        <v>209</v>
      </c>
      <c r="Y84" s="18">
        <v>45395</v>
      </c>
      <c r="Z84" s="18" t="s">
        <v>1561</v>
      </c>
      <c r="AA84" s="18">
        <v>799</v>
      </c>
      <c r="AB84" s="18" t="s">
        <v>1561</v>
      </c>
      <c r="AC84" s="18" t="s">
        <v>1561</v>
      </c>
      <c r="AD84" s="19" t="s">
        <v>1561</v>
      </c>
      <c r="AE84" s="18" t="s">
        <v>1561</v>
      </c>
      <c r="AF84" s="18" t="s">
        <v>1561</v>
      </c>
      <c r="AG84" s="18" t="s">
        <v>62</v>
      </c>
      <c r="AH84" s="18">
        <v>45496</v>
      </c>
      <c r="AI84" s="18" t="s">
        <v>63</v>
      </c>
      <c r="AJ84" s="18" t="s">
        <v>576</v>
      </c>
      <c r="AK84" s="18" t="s">
        <v>577</v>
      </c>
    </row>
    <row r="85" spans="1:37" x14ac:dyDescent="0.3">
      <c r="A85" s="18">
        <v>31963</v>
      </c>
      <c r="B85" s="18">
        <v>1272</v>
      </c>
      <c r="C85" s="18" t="s">
        <v>578</v>
      </c>
      <c r="E85" s="18" t="s">
        <v>40</v>
      </c>
      <c r="F85" s="18">
        <v>17198</v>
      </c>
      <c r="G85" s="18">
        <v>106376</v>
      </c>
      <c r="H85" s="18" t="s">
        <v>54</v>
      </c>
      <c r="I85" s="18">
        <v>250513</v>
      </c>
      <c r="J85" s="19">
        <v>622532</v>
      </c>
      <c r="K85" s="18" t="s">
        <v>56</v>
      </c>
      <c r="L85" s="18" t="s">
        <v>48</v>
      </c>
      <c r="M85" s="18" t="s">
        <v>56</v>
      </c>
      <c r="N85" s="18" t="s">
        <v>48</v>
      </c>
      <c r="O85" s="18">
        <v>43.9</v>
      </c>
      <c r="P85" s="18">
        <v>39</v>
      </c>
      <c r="Q85" s="18">
        <v>300</v>
      </c>
      <c r="R85" s="18" t="s">
        <v>579</v>
      </c>
      <c r="S85" s="18" t="s">
        <v>580</v>
      </c>
      <c r="T85" s="18" t="s">
        <v>581</v>
      </c>
      <c r="U85" s="18" t="s">
        <v>60</v>
      </c>
      <c r="V85" s="18" t="s">
        <v>48</v>
      </c>
      <c r="W85" s="18">
        <v>2879</v>
      </c>
      <c r="X85" s="18" t="s">
        <v>61</v>
      </c>
      <c r="Y85" s="18">
        <v>45400</v>
      </c>
      <c r="Z85" s="18" t="s">
        <v>1561</v>
      </c>
      <c r="AA85" s="18" t="s">
        <v>1561</v>
      </c>
      <c r="AB85" s="18">
        <v>4</v>
      </c>
      <c r="AC85" s="18" t="s">
        <v>1561</v>
      </c>
      <c r="AD85" s="19" t="s">
        <v>1561</v>
      </c>
      <c r="AE85" s="18" t="s">
        <v>1561</v>
      </c>
      <c r="AF85" s="18" t="s">
        <v>1561</v>
      </c>
      <c r="AG85" s="18" t="s">
        <v>62</v>
      </c>
      <c r="AH85" s="18">
        <v>45496</v>
      </c>
      <c r="AI85" s="18" t="s">
        <v>63</v>
      </c>
      <c r="AJ85" s="18">
        <v>1075</v>
      </c>
      <c r="AK85" s="18" t="s">
        <v>582</v>
      </c>
    </row>
    <row r="86" spans="1:37" x14ac:dyDescent="0.3">
      <c r="A86" s="18">
        <v>39416</v>
      </c>
      <c r="B86" s="18">
        <v>39416</v>
      </c>
      <c r="C86" s="18" t="s">
        <v>583</v>
      </c>
      <c r="D86" s="18" t="s">
        <v>99</v>
      </c>
      <c r="E86" s="18" t="s">
        <v>40</v>
      </c>
      <c r="F86" s="18">
        <v>17200</v>
      </c>
      <c r="G86" s="18">
        <v>98915</v>
      </c>
      <c r="H86" s="18" t="s">
        <v>54</v>
      </c>
      <c r="I86" s="18">
        <v>240192</v>
      </c>
      <c r="J86" s="19">
        <v>550388</v>
      </c>
      <c r="K86" s="18" t="s">
        <v>394</v>
      </c>
      <c r="L86" s="18" t="s">
        <v>221</v>
      </c>
      <c r="M86" s="18" t="s">
        <v>394</v>
      </c>
      <c r="N86" s="18" t="s">
        <v>221</v>
      </c>
      <c r="O86" s="18">
        <v>51.4</v>
      </c>
      <c r="P86" s="18">
        <v>33</v>
      </c>
      <c r="Q86" s="18">
        <v>300</v>
      </c>
      <c r="R86" s="18" t="s">
        <v>584</v>
      </c>
      <c r="S86" s="18" t="s">
        <v>585</v>
      </c>
      <c r="T86" s="18" t="s">
        <v>586</v>
      </c>
      <c r="U86" s="18" t="s">
        <v>587</v>
      </c>
      <c r="V86" s="18" t="s">
        <v>221</v>
      </c>
      <c r="W86" s="18">
        <v>10710</v>
      </c>
      <c r="X86" s="18" t="s">
        <v>588</v>
      </c>
      <c r="Y86" s="18">
        <v>45400</v>
      </c>
      <c r="Z86" s="18" t="s">
        <v>1561</v>
      </c>
      <c r="AA86" s="18" t="s">
        <v>1561</v>
      </c>
      <c r="AB86" s="18">
        <v>400</v>
      </c>
      <c r="AC86" s="18" t="s">
        <v>1561</v>
      </c>
      <c r="AD86" s="19">
        <v>600</v>
      </c>
      <c r="AE86" s="18" t="s">
        <v>1561</v>
      </c>
      <c r="AF86" s="18" t="s">
        <v>1561</v>
      </c>
      <c r="AG86" s="18" t="s">
        <v>62</v>
      </c>
      <c r="AH86" s="18">
        <v>45496</v>
      </c>
      <c r="AI86" s="18" t="s">
        <v>63</v>
      </c>
      <c r="AJ86" s="18">
        <v>7632</v>
      </c>
      <c r="AK86" s="18" t="s">
        <v>589</v>
      </c>
    </row>
    <row r="87" spans="1:37" x14ac:dyDescent="0.3">
      <c r="A87" s="18">
        <v>32391</v>
      </c>
      <c r="B87" s="18">
        <v>2577</v>
      </c>
      <c r="C87" s="18" t="s">
        <v>590</v>
      </c>
      <c r="D87" s="18" t="s">
        <v>99</v>
      </c>
      <c r="E87" s="18" t="s">
        <v>40</v>
      </c>
      <c r="F87" s="18">
        <v>17259</v>
      </c>
      <c r="G87" s="18">
        <v>48820</v>
      </c>
      <c r="H87" s="18" t="s">
        <v>136</v>
      </c>
      <c r="I87" s="18">
        <v>310929</v>
      </c>
      <c r="J87" s="19">
        <v>1144678</v>
      </c>
      <c r="K87" s="18" t="s">
        <v>591</v>
      </c>
      <c r="L87" s="18" t="s">
        <v>74</v>
      </c>
      <c r="M87" s="18" t="s">
        <v>591</v>
      </c>
      <c r="N87" s="18" t="s">
        <v>74</v>
      </c>
      <c r="O87" s="18">
        <v>70</v>
      </c>
      <c r="P87" s="18">
        <v>103</v>
      </c>
      <c r="Q87" s="18">
        <v>480</v>
      </c>
      <c r="R87" s="18" t="s">
        <v>592</v>
      </c>
      <c r="S87" s="18" t="s">
        <v>593</v>
      </c>
      <c r="T87" s="18" t="s">
        <v>594</v>
      </c>
      <c r="U87" s="18" t="s">
        <v>595</v>
      </c>
      <c r="V87" s="18" t="s">
        <v>74</v>
      </c>
      <c r="W87" s="18">
        <v>2345</v>
      </c>
      <c r="X87" s="18" t="s">
        <v>596</v>
      </c>
      <c r="Y87" s="18">
        <v>45377</v>
      </c>
      <c r="Z87" s="18" t="s">
        <v>1561</v>
      </c>
      <c r="AA87" s="18" t="s">
        <v>1561</v>
      </c>
      <c r="AB87" s="18">
        <v>1570</v>
      </c>
      <c r="AC87" s="18" t="s">
        <v>1561</v>
      </c>
      <c r="AD87" s="19" t="s">
        <v>1561</v>
      </c>
      <c r="AE87" s="18" t="s">
        <v>1561</v>
      </c>
      <c r="AF87" s="18" t="s">
        <v>1561</v>
      </c>
      <c r="AG87" s="18" t="s">
        <v>62</v>
      </c>
      <c r="AH87" s="18">
        <v>45496</v>
      </c>
      <c r="AI87" s="18" t="s">
        <v>63</v>
      </c>
      <c r="AJ87" s="18" t="s">
        <v>597</v>
      </c>
      <c r="AK87" s="18" t="s">
        <v>2216</v>
      </c>
    </row>
    <row r="88" spans="1:37" x14ac:dyDescent="0.3">
      <c r="A88" s="18">
        <v>40371</v>
      </c>
      <c r="B88" s="18">
        <v>40371</v>
      </c>
      <c r="C88" s="18" t="s">
        <v>599</v>
      </c>
      <c r="D88" s="18" t="s">
        <v>53</v>
      </c>
      <c r="E88" s="18" t="s">
        <v>40</v>
      </c>
      <c r="F88" s="18">
        <v>17281</v>
      </c>
      <c r="G88" s="18">
        <v>-999</v>
      </c>
      <c r="H88" s="18" t="s">
        <v>41</v>
      </c>
      <c r="I88" s="18">
        <v>151653</v>
      </c>
      <c r="J88" s="19" t="s">
        <v>91</v>
      </c>
      <c r="K88" s="18" t="s">
        <v>43</v>
      </c>
      <c r="L88" s="18" t="s">
        <v>43</v>
      </c>
      <c r="M88" s="18" t="s">
        <v>43</v>
      </c>
      <c r="N88" s="18" t="s">
        <v>43</v>
      </c>
      <c r="O88" s="18">
        <v>-999</v>
      </c>
      <c r="P88" s="18">
        <v>-999</v>
      </c>
      <c r="Q88" s="18">
        <v>-999</v>
      </c>
      <c r="R88" s="18" t="s">
        <v>205</v>
      </c>
      <c r="S88" s="18" t="s">
        <v>600</v>
      </c>
      <c r="T88" s="18" t="s">
        <v>601</v>
      </c>
      <c r="U88" s="18" t="s">
        <v>602</v>
      </c>
      <c r="V88" s="18" t="s">
        <v>74</v>
      </c>
      <c r="W88" s="18">
        <v>2719</v>
      </c>
      <c r="X88" s="18" t="s">
        <v>603</v>
      </c>
      <c r="Y88" s="18">
        <v>45496</v>
      </c>
      <c r="Z88" s="18" t="s">
        <v>1561</v>
      </c>
      <c r="AA88" s="18">
        <v>134</v>
      </c>
      <c r="AB88" s="18" t="s">
        <v>1561</v>
      </c>
      <c r="AC88" s="18" t="s">
        <v>1561</v>
      </c>
      <c r="AD88" s="19" t="s">
        <v>1561</v>
      </c>
      <c r="AE88" s="18" t="s">
        <v>1561</v>
      </c>
      <c r="AF88" s="18" t="s">
        <v>1561</v>
      </c>
      <c r="AG88" s="18" t="s">
        <v>50</v>
      </c>
      <c r="AH88" s="18">
        <v>45496</v>
      </c>
      <c r="AI88" s="18" t="s">
        <v>41</v>
      </c>
      <c r="AJ88" s="18">
        <v>39771</v>
      </c>
      <c r="AK88" s="18" t="s">
        <v>599</v>
      </c>
    </row>
    <row r="89" spans="1:37" x14ac:dyDescent="0.3">
      <c r="A89" s="18">
        <v>38960</v>
      </c>
      <c r="B89" s="18">
        <v>38960</v>
      </c>
      <c r="C89" s="18" t="s">
        <v>604</v>
      </c>
      <c r="D89" s="18" t="s">
        <v>39</v>
      </c>
      <c r="E89" s="18" t="s">
        <v>40</v>
      </c>
      <c r="F89" s="18">
        <v>17298</v>
      </c>
      <c r="G89" s="18">
        <v>107766</v>
      </c>
      <c r="H89" s="18" t="s">
        <v>54</v>
      </c>
      <c r="I89" s="18">
        <v>310537</v>
      </c>
      <c r="J89" s="19">
        <v>686438</v>
      </c>
      <c r="K89" s="18" t="s">
        <v>47</v>
      </c>
      <c r="L89" s="18" t="s">
        <v>48</v>
      </c>
      <c r="M89" s="18" t="s">
        <v>47</v>
      </c>
      <c r="N89" s="18" t="s">
        <v>48</v>
      </c>
      <c r="O89" s="18">
        <v>59</v>
      </c>
      <c r="P89" s="18">
        <v>60</v>
      </c>
      <c r="Q89" s="18">
        <v>350</v>
      </c>
      <c r="R89" s="18" t="s">
        <v>605</v>
      </c>
      <c r="S89" s="18" t="s">
        <v>606</v>
      </c>
      <c r="T89" s="18" t="s">
        <v>607</v>
      </c>
      <c r="U89" s="18" t="s">
        <v>608</v>
      </c>
      <c r="V89" s="18" t="s">
        <v>48</v>
      </c>
      <c r="W89" s="18">
        <v>2878</v>
      </c>
      <c r="X89" s="18" t="s">
        <v>609</v>
      </c>
      <c r="Y89" s="18">
        <v>45320</v>
      </c>
      <c r="Z89" s="18" t="s">
        <v>1561</v>
      </c>
      <c r="AA89" s="18" t="s">
        <v>1561</v>
      </c>
      <c r="AB89" s="18">
        <v>1505</v>
      </c>
      <c r="AC89" s="18" t="s">
        <v>1561</v>
      </c>
      <c r="AD89" s="19" t="s">
        <v>1561</v>
      </c>
      <c r="AE89" s="18" t="s">
        <v>1561</v>
      </c>
      <c r="AF89" s="18" t="s">
        <v>1561</v>
      </c>
      <c r="AG89" s="18" t="s">
        <v>62</v>
      </c>
      <c r="AH89" s="18">
        <v>45496</v>
      </c>
      <c r="AI89" s="18" t="s">
        <v>63</v>
      </c>
      <c r="AJ89" s="18" t="s">
        <v>610</v>
      </c>
      <c r="AK89" s="18" t="s">
        <v>611</v>
      </c>
    </row>
    <row r="90" spans="1:37" x14ac:dyDescent="0.3">
      <c r="A90" s="18">
        <v>31405</v>
      </c>
      <c r="B90" s="18">
        <v>1669</v>
      </c>
      <c r="C90" s="18" t="s">
        <v>612</v>
      </c>
      <c r="D90" s="18" t="s">
        <v>99</v>
      </c>
      <c r="E90" s="18" t="s">
        <v>40</v>
      </c>
      <c r="F90" s="18">
        <v>17299</v>
      </c>
      <c r="G90" s="18">
        <v>93934</v>
      </c>
      <c r="H90" s="18" t="s">
        <v>54</v>
      </c>
      <c r="I90" s="18">
        <v>151522</v>
      </c>
      <c r="J90" s="19" t="s">
        <v>613</v>
      </c>
      <c r="K90" s="18" t="s">
        <v>82</v>
      </c>
      <c r="L90" s="18" t="s">
        <v>74</v>
      </c>
      <c r="M90" s="18" t="s">
        <v>82</v>
      </c>
      <c r="N90" s="18" t="s">
        <v>74</v>
      </c>
      <c r="O90" s="18">
        <v>15.8</v>
      </c>
      <c r="P90" s="18">
        <v>1</v>
      </c>
      <c r="Q90" s="18">
        <v>30</v>
      </c>
      <c r="R90" s="18" t="s">
        <v>614</v>
      </c>
      <c r="S90" s="18" t="s">
        <v>615</v>
      </c>
      <c r="T90" s="18" t="s">
        <v>616</v>
      </c>
      <c r="U90" s="18" t="s">
        <v>82</v>
      </c>
      <c r="V90" s="18" t="s">
        <v>74</v>
      </c>
      <c r="W90" s="18">
        <v>2790</v>
      </c>
      <c r="X90" s="18" t="s">
        <v>111</v>
      </c>
      <c r="Y90" s="18">
        <v>45351</v>
      </c>
      <c r="Z90" s="18" t="s">
        <v>1561</v>
      </c>
      <c r="AA90" s="18" t="s">
        <v>1561</v>
      </c>
      <c r="AB90" s="18">
        <v>58</v>
      </c>
      <c r="AC90" s="18" t="s">
        <v>1561</v>
      </c>
      <c r="AD90" s="19" t="s">
        <v>1561</v>
      </c>
      <c r="AE90" s="18" t="s">
        <v>1561</v>
      </c>
      <c r="AF90" s="18" t="s">
        <v>1561</v>
      </c>
      <c r="AG90" s="18" t="s">
        <v>62</v>
      </c>
      <c r="AH90" s="18">
        <v>45496</v>
      </c>
      <c r="AI90" s="18" t="s">
        <v>63</v>
      </c>
      <c r="AJ90" s="18" t="s">
        <v>617</v>
      </c>
      <c r="AK90" s="18" t="s">
        <v>618</v>
      </c>
    </row>
    <row r="91" spans="1:37" x14ac:dyDescent="0.3">
      <c r="A91" s="18">
        <v>32374</v>
      </c>
      <c r="B91" s="18">
        <v>2495</v>
      </c>
      <c r="C91" s="18" t="s">
        <v>619</v>
      </c>
      <c r="D91" s="18" t="s">
        <v>99</v>
      </c>
      <c r="E91" s="18" t="s">
        <v>40</v>
      </c>
      <c r="F91" s="18">
        <v>17306</v>
      </c>
      <c r="G91" s="18">
        <v>48816</v>
      </c>
      <c r="H91" s="18" t="s">
        <v>136</v>
      </c>
      <c r="I91" s="18">
        <v>251063</v>
      </c>
      <c r="J91" s="19">
        <v>946631</v>
      </c>
      <c r="K91" s="18" t="s">
        <v>620</v>
      </c>
      <c r="L91" s="18" t="s">
        <v>74</v>
      </c>
      <c r="M91" s="18" t="s">
        <v>602</v>
      </c>
      <c r="N91" s="18" t="s">
        <v>74</v>
      </c>
      <c r="O91" s="18">
        <v>52.5</v>
      </c>
      <c r="P91" s="18">
        <v>46</v>
      </c>
      <c r="Q91" s="18">
        <v>678</v>
      </c>
      <c r="R91" s="18" t="s">
        <v>621</v>
      </c>
      <c r="S91" s="18" t="s">
        <v>622</v>
      </c>
      <c r="T91" s="18" t="s">
        <v>623</v>
      </c>
      <c r="U91" s="18" t="s">
        <v>624</v>
      </c>
      <c r="V91" s="18" t="s">
        <v>74</v>
      </c>
      <c r="W91" s="18">
        <v>2767</v>
      </c>
      <c r="X91" s="18" t="s">
        <v>625</v>
      </c>
      <c r="Y91" s="18">
        <v>45309</v>
      </c>
      <c r="Z91" s="18" t="s">
        <v>1561</v>
      </c>
      <c r="AA91" s="18" t="s">
        <v>1561</v>
      </c>
      <c r="AB91" s="18">
        <v>1580</v>
      </c>
      <c r="AC91" s="18" t="s">
        <v>1561</v>
      </c>
      <c r="AD91" s="19" t="s">
        <v>1561</v>
      </c>
      <c r="AE91" s="18" t="s">
        <v>1561</v>
      </c>
      <c r="AF91" s="18" t="s">
        <v>1561</v>
      </c>
      <c r="AG91" s="18" t="s">
        <v>62</v>
      </c>
      <c r="AH91" s="18">
        <v>45496</v>
      </c>
      <c r="AI91" s="18" t="s">
        <v>63</v>
      </c>
      <c r="AJ91" s="18" t="s">
        <v>626</v>
      </c>
      <c r="AK91" s="18" t="s">
        <v>627</v>
      </c>
    </row>
    <row r="92" spans="1:37" x14ac:dyDescent="0.3">
      <c r="A92" s="18">
        <v>33380</v>
      </c>
      <c r="B92" s="18">
        <v>7279</v>
      </c>
      <c r="C92" s="18" t="s">
        <v>628</v>
      </c>
      <c r="D92" s="18" t="s">
        <v>53</v>
      </c>
      <c r="E92" s="18" t="s">
        <v>40</v>
      </c>
      <c r="F92" s="18">
        <v>17311</v>
      </c>
      <c r="G92" s="18">
        <v>49023</v>
      </c>
      <c r="H92" s="18" t="s">
        <v>136</v>
      </c>
      <c r="I92" s="18">
        <v>251110</v>
      </c>
      <c r="J92" s="19">
        <v>968046</v>
      </c>
      <c r="K92" s="18" t="s">
        <v>549</v>
      </c>
      <c r="L92" s="18" t="s">
        <v>74</v>
      </c>
      <c r="M92" s="18" t="s">
        <v>549</v>
      </c>
      <c r="N92" s="18" t="s">
        <v>74</v>
      </c>
      <c r="O92" s="18">
        <v>44</v>
      </c>
      <c r="P92" s="18">
        <v>43</v>
      </c>
      <c r="Q92" s="18">
        <v>402</v>
      </c>
      <c r="R92" s="18" t="s">
        <v>629</v>
      </c>
      <c r="S92" s="18" t="s">
        <v>630</v>
      </c>
      <c r="T92" s="18" t="s">
        <v>631</v>
      </c>
      <c r="U92" s="18" t="s">
        <v>632</v>
      </c>
      <c r="V92" s="18" t="s">
        <v>74</v>
      </c>
      <c r="W92" s="18">
        <v>2025</v>
      </c>
      <c r="X92" s="18" t="s">
        <v>633</v>
      </c>
      <c r="Y92" s="18">
        <v>45330</v>
      </c>
      <c r="Z92" s="18">
        <v>800</v>
      </c>
      <c r="AA92" s="18" t="s">
        <v>1561</v>
      </c>
      <c r="AB92" s="18">
        <v>135</v>
      </c>
      <c r="AC92" s="18" t="s">
        <v>1561</v>
      </c>
      <c r="AD92" s="19" t="s">
        <v>1561</v>
      </c>
      <c r="AE92" s="18" t="s">
        <v>1561</v>
      </c>
      <c r="AF92" s="18" t="s">
        <v>1561</v>
      </c>
      <c r="AG92" s="18" t="s">
        <v>62</v>
      </c>
      <c r="AH92" s="18">
        <v>45496</v>
      </c>
      <c r="AI92" s="18" t="s">
        <v>63</v>
      </c>
      <c r="AJ92" s="18">
        <v>1657</v>
      </c>
      <c r="AK92" s="18" t="s">
        <v>628</v>
      </c>
    </row>
    <row r="93" spans="1:37" x14ac:dyDescent="0.3">
      <c r="A93" s="18">
        <v>42580</v>
      </c>
      <c r="B93" s="18">
        <v>42580</v>
      </c>
      <c r="C93" s="18" t="s">
        <v>634</v>
      </c>
      <c r="D93" s="18" t="s">
        <v>39</v>
      </c>
      <c r="E93" s="18" t="s">
        <v>40</v>
      </c>
      <c r="F93" s="18">
        <v>17357</v>
      </c>
      <c r="G93" s="18">
        <v>85050</v>
      </c>
      <c r="H93" s="18" t="s">
        <v>54</v>
      </c>
      <c r="I93" s="18">
        <v>330901</v>
      </c>
      <c r="J93" s="19">
        <v>1033135</v>
      </c>
      <c r="K93" s="18" t="s">
        <v>602</v>
      </c>
      <c r="L93" s="18" t="s">
        <v>74</v>
      </c>
      <c r="M93" s="18" t="s">
        <v>602</v>
      </c>
      <c r="N93" s="18" t="s">
        <v>74</v>
      </c>
      <c r="O93" s="18">
        <v>78.5</v>
      </c>
      <c r="P93" s="18">
        <v>138</v>
      </c>
      <c r="Q93" s="18">
        <v>675</v>
      </c>
      <c r="R93" s="18" t="s">
        <v>635</v>
      </c>
      <c r="S93" s="18" t="s">
        <v>636</v>
      </c>
      <c r="T93" s="18" t="s">
        <v>637</v>
      </c>
      <c r="U93" s="18" t="s">
        <v>103</v>
      </c>
      <c r="V93" s="18" t="s">
        <v>74</v>
      </c>
      <c r="W93" s="18">
        <v>2740</v>
      </c>
      <c r="X93" s="18" t="s">
        <v>534</v>
      </c>
      <c r="Y93" s="18">
        <v>45357</v>
      </c>
      <c r="Z93" s="18" t="s">
        <v>1561</v>
      </c>
      <c r="AA93" s="18">
        <v>120</v>
      </c>
      <c r="AB93" s="18">
        <v>1670</v>
      </c>
      <c r="AC93" s="18" t="s">
        <v>1561</v>
      </c>
      <c r="AD93" s="19" t="s">
        <v>1561</v>
      </c>
      <c r="AE93" s="18" t="s">
        <v>1561</v>
      </c>
      <c r="AF93" s="18" t="s">
        <v>1561</v>
      </c>
      <c r="AG93" s="18" t="s">
        <v>62</v>
      </c>
      <c r="AH93" s="18">
        <v>45496</v>
      </c>
      <c r="AI93" s="18" t="s">
        <v>63</v>
      </c>
      <c r="AJ93" s="18">
        <v>9211</v>
      </c>
      <c r="AK93" s="18" t="s">
        <v>638</v>
      </c>
    </row>
    <row r="94" spans="1:37" x14ac:dyDescent="0.3">
      <c r="A94" s="18">
        <v>59275</v>
      </c>
      <c r="B94" s="18">
        <v>59275</v>
      </c>
      <c r="C94" s="18" t="s">
        <v>639</v>
      </c>
      <c r="D94" s="18" t="s">
        <v>39</v>
      </c>
      <c r="E94" s="18" t="s">
        <v>40</v>
      </c>
      <c r="F94" s="18">
        <v>17359</v>
      </c>
      <c r="G94" s="18">
        <v>104434</v>
      </c>
      <c r="H94" s="18" t="s">
        <v>54</v>
      </c>
      <c r="I94" s="18">
        <v>320944</v>
      </c>
      <c r="J94" s="19">
        <v>944403</v>
      </c>
      <c r="K94" s="18" t="s">
        <v>103</v>
      </c>
      <c r="L94" s="18" t="s">
        <v>74</v>
      </c>
      <c r="M94" s="18" t="s">
        <v>103</v>
      </c>
      <c r="N94" s="18" t="s">
        <v>74</v>
      </c>
      <c r="O94" s="18">
        <v>70.7</v>
      </c>
      <c r="P94" s="18">
        <v>99</v>
      </c>
      <c r="Q94" s="18">
        <v>400</v>
      </c>
      <c r="R94" s="18" t="s">
        <v>640</v>
      </c>
      <c r="S94" s="18" t="s">
        <v>641</v>
      </c>
      <c r="T94" s="18" t="s">
        <v>637</v>
      </c>
      <c r="U94" s="18" t="s">
        <v>103</v>
      </c>
      <c r="V94" s="18" t="s">
        <v>74</v>
      </c>
      <c r="W94" s="18">
        <v>2740</v>
      </c>
      <c r="X94" s="18" t="s">
        <v>534</v>
      </c>
      <c r="Y94" s="18">
        <v>45357</v>
      </c>
      <c r="Z94" s="18" t="s">
        <v>1561</v>
      </c>
      <c r="AA94" s="18" t="s">
        <v>1561</v>
      </c>
      <c r="AB94" s="18">
        <v>6</v>
      </c>
      <c r="AC94" s="18" t="s">
        <v>1561</v>
      </c>
      <c r="AD94" s="19" t="s">
        <v>1561</v>
      </c>
      <c r="AE94" s="18" t="s">
        <v>1561</v>
      </c>
      <c r="AF94" s="18" t="s">
        <v>1561</v>
      </c>
      <c r="AG94" s="18" t="s">
        <v>62</v>
      </c>
      <c r="AH94" s="18">
        <v>45496</v>
      </c>
      <c r="AI94" s="18" t="s">
        <v>63</v>
      </c>
      <c r="AJ94" s="18">
        <v>38461</v>
      </c>
      <c r="AK94" s="18" t="s">
        <v>642</v>
      </c>
    </row>
    <row r="95" spans="1:37" x14ac:dyDescent="0.3">
      <c r="A95" s="18">
        <v>39791</v>
      </c>
      <c r="B95" s="18">
        <v>39791</v>
      </c>
      <c r="C95" s="18" t="s">
        <v>170</v>
      </c>
      <c r="D95" s="18" t="s">
        <v>99</v>
      </c>
      <c r="E95" s="18" t="s">
        <v>40</v>
      </c>
      <c r="F95" s="18">
        <v>17367</v>
      </c>
      <c r="G95" s="18">
        <v>107291</v>
      </c>
      <c r="H95" s="18" t="s">
        <v>54</v>
      </c>
      <c r="I95" s="18">
        <v>154265</v>
      </c>
      <c r="J95" s="19" t="s">
        <v>643</v>
      </c>
      <c r="K95" s="18" t="s">
        <v>284</v>
      </c>
      <c r="L95" s="18" t="s">
        <v>74</v>
      </c>
      <c r="M95" s="18" t="s">
        <v>284</v>
      </c>
      <c r="N95" s="18" t="s">
        <v>74</v>
      </c>
      <c r="O95" s="18">
        <v>49.2</v>
      </c>
      <c r="P95" s="18">
        <v>57</v>
      </c>
      <c r="Q95" s="18">
        <v>429</v>
      </c>
      <c r="R95" s="18" t="s">
        <v>644</v>
      </c>
      <c r="S95" s="18" t="s">
        <v>173</v>
      </c>
      <c r="T95" s="18" t="s">
        <v>174</v>
      </c>
      <c r="U95" s="18" t="s">
        <v>175</v>
      </c>
      <c r="V95" s="18" t="s">
        <v>156</v>
      </c>
      <c r="W95" s="18">
        <v>4562</v>
      </c>
      <c r="X95" s="18" t="s">
        <v>176</v>
      </c>
      <c r="Y95" s="18">
        <v>45457</v>
      </c>
      <c r="Z95" s="18" t="s">
        <v>1561</v>
      </c>
      <c r="AA95" s="18">
        <v>342</v>
      </c>
      <c r="AB95" s="18">
        <v>1741</v>
      </c>
      <c r="AC95" s="18" t="s">
        <v>1561</v>
      </c>
      <c r="AD95" s="19" t="s">
        <v>1561</v>
      </c>
      <c r="AE95" s="18" t="s">
        <v>1561</v>
      </c>
      <c r="AF95" s="18" t="s">
        <v>1561</v>
      </c>
      <c r="AG95" s="18" t="s">
        <v>62</v>
      </c>
      <c r="AH95" s="18">
        <v>45496</v>
      </c>
      <c r="AI95" s="18" t="s">
        <v>63</v>
      </c>
      <c r="AJ95" s="18">
        <v>51177</v>
      </c>
      <c r="AK95" s="18" t="s">
        <v>177</v>
      </c>
    </row>
    <row r="96" spans="1:37" x14ac:dyDescent="0.3">
      <c r="A96" s="18">
        <v>40324</v>
      </c>
      <c r="B96" s="18">
        <v>40324</v>
      </c>
      <c r="C96" s="18" t="s">
        <v>645</v>
      </c>
      <c r="D96" s="18" t="s">
        <v>39</v>
      </c>
      <c r="E96" s="18" t="s">
        <v>40</v>
      </c>
      <c r="F96" s="18">
        <v>17387</v>
      </c>
      <c r="G96" s="18">
        <v>-999</v>
      </c>
      <c r="H96" s="18" t="s">
        <v>41</v>
      </c>
      <c r="I96" s="18">
        <v>310386</v>
      </c>
      <c r="J96" s="19">
        <v>627165</v>
      </c>
      <c r="K96" s="18" t="s">
        <v>43</v>
      </c>
      <c r="L96" s="18" t="s">
        <v>43</v>
      </c>
      <c r="M96" s="18" t="s">
        <v>43</v>
      </c>
      <c r="N96" s="18" t="s">
        <v>43</v>
      </c>
      <c r="O96" s="18">
        <v>-999</v>
      </c>
      <c r="P96" s="18">
        <v>-999</v>
      </c>
      <c r="Q96" s="18">
        <v>-999</v>
      </c>
      <c r="R96" s="18" t="s">
        <v>646</v>
      </c>
      <c r="S96" s="18" t="s">
        <v>647</v>
      </c>
      <c r="T96" s="18" t="s">
        <v>102</v>
      </c>
      <c r="U96" s="18" t="s">
        <v>103</v>
      </c>
      <c r="V96" s="18" t="s">
        <v>74</v>
      </c>
      <c r="W96" s="18">
        <v>2740</v>
      </c>
      <c r="X96" s="18" t="s">
        <v>534</v>
      </c>
      <c r="Y96" s="18">
        <v>45496</v>
      </c>
      <c r="Z96" s="18" t="s">
        <v>1561</v>
      </c>
      <c r="AA96" s="18" t="s">
        <v>1561</v>
      </c>
      <c r="AB96" s="18">
        <v>1284</v>
      </c>
      <c r="AC96" s="18" t="s">
        <v>1561</v>
      </c>
      <c r="AD96" s="19" t="s">
        <v>1561</v>
      </c>
      <c r="AE96" s="18" t="s">
        <v>1561</v>
      </c>
      <c r="AF96" s="18" t="s">
        <v>1561</v>
      </c>
      <c r="AG96" s="18" t="s">
        <v>50</v>
      </c>
      <c r="AH96" s="18">
        <v>45496</v>
      </c>
      <c r="AI96" s="18" t="s">
        <v>41</v>
      </c>
      <c r="AJ96" s="18">
        <v>58</v>
      </c>
      <c r="AK96" s="18" t="s">
        <v>105</v>
      </c>
    </row>
    <row r="97" spans="1:37" x14ac:dyDescent="0.3">
      <c r="A97" s="18">
        <v>31745</v>
      </c>
      <c r="B97" s="18">
        <v>1731</v>
      </c>
      <c r="C97" s="18" t="s">
        <v>648</v>
      </c>
      <c r="D97" s="18" t="s">
        <v>99</v>
      </c>
      <c r="E97" s="18" t="s">
        <v>40</v>
      </c>
      <c r="F97" s="18">
        <v>17397</v>
      </c>
      <c r="G97" s="18">
        <v>48549</v>
      </c>
      <c r="H97" s="18" t="s">
        <v>54</v>
      </c>
      <c r="I97" s="18">
        <v>310779</v>
      </c>
      <c r="J97" s="19">
        <v>664220</v>
      </c>
      <c r="K97" s="18" t="s">
        <v>591</v>
      </c>
      <c r="L97" s="18" t="s">
        <v>74</v>
      </c>
      <c r="M97" s="18" t="s">
        <v>591</v>
      </c>
      <c r="N97" s="18" t="s">
        <v>74</v>
      </c>
      <c r="O97" s="18">
        <v>72</v>
      </c>
      <c r="P97" s="18">
        <v>64</v>
      </c>
      <c r="Q97" s="18">
        <v>480</v>
      </c>
      <c r="R97" s="18" t="s">
        <v>649</v>
      </c>
      <c r="S97" s="18" t="s">
        <v>650</v>
      </c>
      <c r="T97" s="18" t="s">
        <v>651</v>
      </c>
      <c r="U97" s="18" t="s">
        <v>595</v>
      </c>
      <c r="V97" s="18" t="s">
        <v>74</v>
      </c>
      <c r="W97" s="18">
        <v>2345</v>
      </c>
      <c r="X97" s="18" t="s">
        <v>596</v>
      </c>
      <c r="Y97" s="18">
        <v>45371</v>
      </c>
      <c r="Z97" s="18" t="s">
        <v>1561</v>
      </c>
      <c r="AA97" s="18" t="s">
        <v>1561</v>
      </c>
      <c r="AB97" s="18">
        <v>1578</v>
      </c>
      <c r="AC97" s="18" t="s">
        <v>1561</v>
      </c>
      <c r="AD97" s="19" t="s">
        <v>1561</v>
      </c>
      <c r="AE97" s="18" t="s">
        <v>1561</v>
      </c>
      <c r="AF97" s="18" t="s">
        <v>1561</v>
      </c>
      <c r="AG97" s="18" t="s">
        <v>62</v>
      </c>
      <c r="AH97" s="18">
        <v>45496</v>
      </c>
      <c r="AI97" s="18" t="s">
        <v>63</v>
      </c>
      <c r="AJ97" s="18" t="s">
        <v>652</v>
      </c>
      <c r="AK97" s="18" t="s">
        <v>653</v>
      </c>
    </row>
    <row r="98" spans="1:37" x14ac:dyDescent="0.3">
      <c r="A98" s="18">
        <v>31851</v>
      </c>
      <c r="B98" s="18">
        <v>1138</v>
      </c>
      <c r="C98" s="18" t="s">
        <v>538</v>
      </c>
      <c r="E98" s="18" t="s">
        <v>40</v>
      </c>
      <c r="F98" s="18">
        <v>17404</v>
      </c>
      <c r="G98" s="18">
        <v>100063</v>
      </c>
      <c r="H98" s="18" t="s">
        <v>54</v>
      </c>
      <c r="I98" s="18">
        <v>330924</v>
      </c>
      <c r="J98" s="19">
        <v>1268225</v>
      </c>
      <c r="K98" s="18" t="s">
        <v>540</v>
      </c>
      <c r="L98" s="18" t="s">
        <v>368</v>
      </c>
      <c r="M98" s="18" t="s">
        <v>540</v>
      </c>
      <c r="N98" s="18" t="s">
        <v>368</v>
      </c>
      <c r="O98" s="18">
        <v>70.3</v>
      </c>
      <c r="P98" s="18">
        <v>123</v>
      </c>
      <c r="Q98" s="18">
        <v>860</v>
      </c>
      <c r="R98" s="18" t="s">
        <v>654</v>
      </c>
      <c r="S98" s="18" t="s">
        <v>542</v>
      </c>
      <c r="T98" s="18" t="s">
        <v>543</v>
      </c>
      <c r="U98" s="18" t="s">
        <v>544</v>
      </c>
      <c r="V98" s="18" t="s">
        <v>368</v>
      </c>
      <c r="W98" s="18">
        <v>8230</v>
      </c>
      <c r="X98" s="18" t="s">
        <v>545</v>
      </c>
      <c r="Y98" s="18">
        <v>45312</v>
      </c>
      <c r="Z98" s="18" t="s">
        <v>1561</v>
      </c>
      <c r="AA98" s="18" t="s">
        <v>1561</v>
      </c>
      <c r="AB98" s="18">
        <v>1744</v>
      </c>
      <c r="AC98" s="18" t="s">
        <v>1561</v>
      </c>
      <c r="AD98" s="19" t="s">
        <v>1561</v>
      </c>
      <c r="AE98" s="18" t="s">
        <v>1561</v>
      </c>
      <c r="AF98" s="18" t="s">
        <v>1561</v>
      </c>
      <c r="AG98" s="18" t="s">
        <v>62</v>
      </c>
      <c r="AH98" s="18">
        <v>45496</v>
      </c>
      <c r="AI98" s="18" t="s">
        <v>63</v>
      </c>
      <c r="AJ98" s="18" t="s">
        <v>546</v>
      </c>
      <c r="AK98" s="18" t="s">
        <v>547</v>
      </c>
    </row>
    <row r="99" spans="1:37" x14ac:dyDescent="0.3">
      <c r="A99" s="18">
        <v>31413</v>
      </c>
      <c r="B99" s="18">
        <v>1705</v>
      </c>
      <c r="C99" s="18" t="s">
        <v>655</v>
      </c>
      <c r="D99" s="18" t="s">
        <v>99</v>
      </c>
      <c r="E99" s="18" t="s">
        <v>40</v>
      </c>
      <c r="F99" s="18">
        <v>17408</v>
      </c>
      <c r="G99" s="18">
        <v>40799</v>
      </c>
      <c r="H99" s="18" t="s">
        <v>136</v>
      </c>
      <c r="I99" s="18">
        <v>321031</v>
      </c>
      <c r="J99" s="19">
        <v>1027964</v>
      </c>
      <c r="K99" s="18" t="s">
        <v>117</v>
      </c>
      <c r="L99" s="18" t="s">
        <v>118</v>
      </c>
      <c r="M99" s="18" t="s">
        <v>117</v>
      </c>
      <c r="N99" s="18" t="s">
        <v>118</v>
      </c>
      <c r="O99" s="18">
        <v>76.099999999999994</v>
      </c>
      <c r="P99" s="18">
        <v>86</v>
      </c>
      <c r="Q99" s="18">
        <v>402</v>
      </c>
      <c r="R99" s="18" t="s">
        <v>656</v>
      </c>
      <c r="S99" s="18" t="s">
        <v>657</v>
      </c>
      <c r="T99" s="18" t="s">
        <v>116</v>
      </c>
      <c r="U99" s="18" t="s">
        <v>117</v>
      </c>
      <c r="V99" s="18" t="s">
        <v>118</v>
      </c>
      <c r="W99" s="18">
        <v>3801</v>
      </c>
      <c r="X99" s="18" t="s">
        <v>658</v>
      </c>
      <c r="Y99" s="18">
        <v>45356</v>
      </c>
      <c r="Z99" s="18" t="s">
        <v>1561</v>
      </c>
      <c r="AA99" s="18" t="s">
        <v>1561</v>
      </c>
      <c r="AB99" s="18">
        <v>1938</v>
      </c>
      <c r="AC99" s="18" t="s">
        <v>1561</v>
      </c>
      <c r="AD99" s="19" t="s">
        <v>1561</v>
      </c>
      <c r="AE99" s="18" t="s">
        <v>1561</v>
      </c>
      <c r="AF99" s="18" t="s">
        <v>1561</v>
      </c>
      <c r="AG99" s="18" t="s">
        <v>62</v>
      </c>
      <c r="AH99" s="18">
        <v>45496</v>
      </c>
      <c r="AI99" s="18" t="s">
        <v>63</v>
      </c>
      <c r="AJ99" s="18">
        <v>411</v>
      </c>
      <c r="AK99" s="18" t="s">
        <v>120</v>
      </c>
    </row>
    <row r="100" spans="1:37" x14ac:dyDescent="0.3">
      <c r="A100" s="18">
        <v>43813</v>
      </c>
      <c r="B100" s="18">
        <v>43813</v>
      </c>
      <c r="C100" s="18" t="s">
        <v>659</v>
      </c>
      <c r="D100" s="18" t="s">
        <v>39</v>
      </c>
      <c r="E100" s="18" t="s">
        <v>40</v>
      </c>
      <c r="F100" s="18">
        <v>17411</v>
      </c>
      <c r="G100" s="18">
        <v>96947</v>
      </c>
      <c r="H100" s="18" t="s">
        <v>54</v>
      </c>
      <c r="I100" s="18">
        <v>330500</v>
      </c>
      <c r="J100" s="19">
        <v>635354</v>
      </c>
      <c r="K100" s="18" t="s">
        <v>660</v>
      </c>
      <c r="L100" s="18" t="s">
        <v>118</v>
      </c>
      <c r="M100" s="18" t="s">
        <v>660</v>
      </c>
      <c r="N100" s="18" t="s">
        <v>118</v>
      </c>
      <c r="O100" s="18">
        <v>69.400000000000006</v>
      </c>
      <c r="P100" s="18">
        <v>112</v>
      </c>
      <c r="Q100" s="18">
        <v>500</v>
      </c>
      <c r="R100" s="18" t="s">
        <v>661</v>
      </c>
      <c r="S100" s="18" t="s">
        <v>662</v>
      </c>
      <c r="T100" s="18" t="s">
        <v>116</v>
      </c>
      <c r="U100" s="18" t="s">
        <v>117</v>
      </c>
      <c r="V100" s="18" t="s">
        <v>118</v>
      </c>
      <c r="W100" s="18">
        <v>3801</v>
      </c>
      <c r="X100" s="18" t="s">
        <v>119</v>
      </c>
      <c r="Y100" s="18">
        <v>45356</v>
      </c>
      <c r="Z100" s="18" t="s">
        <v>1561</v>
      </c>
      <c r="AA100" s="18" t="s">
        <v>1561</v>
      </c>
      <c r="AB100" s="18">
        <v>1669</v>
      </c>
      <c r="AC100" s="18" t="s">
        <v>1561</v>
      </c>
      <c r="AD100" s="19" t="s">
        <v>1561</v>
      </c>
      <c r="AE100" s="18" t="s">
        <v>1561</v>
      </c>
      <c r="AF100" s="18" t="s">
        <v>1561</v>
      </c>
      <c r="AG100" s="18" t="s">
        <v>62</v>
      </c>
      <c r="AH100" s="18">
        <v>45496</v>
      </c>
      <c r="AI100" s="18" t="s">
        <v>63</v>
      </c>
      <c r="AJ100" s="18">
        <v>42834</v>
      </c>
      <c r="AK100" s="18" t="s">
        <v>663</v>
      </c>
    </row>
    <row r="101" spans="1:37" x14ac:dyDescent="0.3">
      <c r="A101" s="18">
        <v>40324</v>
      </c>
      <c r="B101" s="18">
        <v>40324</v>
      </c>
      <c r="C101" s="18" t="s">
        <v>645</v>
      </c>
      <c r="D101" s="18" t="s">
        <v>39</v>
      </c>
      <c r="E101" s="18" t="s">
        <v>40</v>
      </c>
      <c r="F101" s="18">
        <v>17415</v>
      </c>
      <c r="G101" s="18">
        <v>50551</v>
      </c>
      <c r="H101" s="18" t="s">
        <v>136</v>
      </c>
      <c r="I101" s="18">
        <v>310559</v>
      </c>
      <c r="J101" s="19">
        <v>913586</v>
      </c>
      <c r="K101" s="18" t="s">
        <v>103</v>
      </c>
      <c r="L101" s="18" t="s">
        <v>74</v>
      </c>
      <c r="M101" s="18" t="s">
        <v>103</v>
      </c>
      <c r="N101" s="18" t="s">
        <v>74</v>
      </c>
      <c r="O101" s="18">
        <v>65</v>
      </c>
      <c r="P101" s="18">
        <v>54</v>
      </c>
      <c r="Q101" s="18">
        <v>310</v>
      </c>
      <c r="R101" s="18" t="s">
        <v>664</v>
      </c>
      <c r="S101" s="18" t="s">
        <v>647</v>
      </c>
      <c r="T101" s="18" t="s">
        <v>102</v>
      </c>
      <c r="U101" s="18" t="s">
        <v>103</v>
      </c>
      <c r="V101" s="18" t="s">
        <v>74</v>
      </c>
      <c r="W101" s="18">
        <v>2744</v>
      </c>
      <c r="X101" s="18" t="s">
        <v>104</v>
      </c>
      <c r="Y101" s="18">
        <v>45309</v>
      </c>
      <c r="Z101" s="18" t="s">
        <v>1561</v>
      </c>
      <c r="AA101" s="18" t="s">
        <v>1561</v>
      </c>
      <c r="AB101" s="18">
        <v>1507</v>
      </c>
      <c r="AC101" s="18" t="s">
        <v>1561</v>
      </c>
      <c r="AD101" s="19" t="s">
        <v>1561</v>
      </c>
      <c r="AE101" s="18" t="s">
        <v>1561</v>
      </c>
      <c r="AF101" s="18" t="s">
        <v>1561</v>
      </c>
      <c r="AG101" s="18" t="s">
        <v>62</v>
      </c>
      <c r="AH101" s="18">
        <v>45496</v>
      </c>
      <c r="AI101" s="18" t="s">
        <v>63</v>
      </c>
      <c r="AJ101" s="18">
        <v>58</v>
      </c>
      <c r="AK101" s="18" t="s">
        <v>105</v>
      </c>
    </row>
    <row r="102" spans="1:37" x14ac:dyDescent="0.3">
      <c r="A102" s="18">
        <v>39000</v>
      </c>
      <c r="B102" s="18">
        <v>39000</v>
      </c>
      <c r="C102" s="18" t="s">
        <v>665</v>
      </c>
      <c r="D102" s="18" t="s">
        <v>99</v>
      </c>
      <c r="E102" s="18" t="s">
        <v>40</v>
      </c>
      <c r="F102" s="18">
        <v>17491</v>
      </c>
      <c r="G102" s="18">
        <v>49678</v>
      </c>
      <c r="H102" s="18" t="s">
        <v>136</v>
      </c>
      <c r="I102" s="18">
        <v>330789</v>
      </c>
      <c r="J102" s="19">
        <v>905305</v>
      </c>
      <c r="K102" s="18" t="s">
        <v>103</v>
      </c>
      <c r="L102" s="18" t="s">
        <v>74</v>
      </c>
      <c r="M102" s="18" t="s">
        <v>103</v>
      </c>
      <c r="N102" s="18" t="s">
        <v>74</v>
      </c>
      <c r="O102" s="18">
        <v>72.099999999999994</v>
      </c>
      <c r="P102" s="18">
        <v>118</v>
      </c>
      <c r="Q102" s="18">
        <v>520</v>
      </c>
      <c r="R102" s="18" t="s">
        <v>666</v>
      </c>
      <c r="S102" s="18" t="s">
        <v>667</v>
      </c>
      <c r="T102" s="18" t="s">
        <v>668</v>
      </c>
      <c r="U102" s="18" t="s">
        <v>103</v>
      </c>
      <c r="V102" s="18" t="s">
        <v>74</v>
      </c>
      <c r="W102" s="18">
        <v>2740</v>
      </c>
      <c r="X102" s="18" t="s">
        <v>534</v>
      </c>
      <c r="Y102" s="18">
        <v>45331</v>
      </c>
      <c r="Z102" s="18" t="s">
        <v>1561</v>
      </c>
      <c r="AA102" s="18">
        <v>171</v>
      </c>
      <c r="AB102" s="18">
        <v>1635</v>
      </c>
      <c r="AC102" s="18" t="s">
        <v>1561</v>
      </c>
      <c r="AD102" s="19" t="s">
        <v>1561</v>
      </c>
      <c r="AE102" s="18" t="s">
        <v>1561</v>
      </c>
      <c r="AF102" s="18" t="s">
        <v>1561</v>
      </c>
      <c r="AG102" s="18" t="s">
        <v>62</v>
      </c>
      <c r="AH102" s="18">
        <v>45496</v>
      </c>
      <c r="AI102" s="18" t="s">
        <v>63</v>
      </c>
      <c r="AJ102" s="18" t="s">
        <v>669</v>
      </c>
      <c r="AK102" s="18" t="s">
        <v>670</v>
      </c>
    </row>
    <row r="103" spans="1:37" x14ac:dyDescent="0.3">
      <c r="A103" s="18">
        <v>34604</v>
      </c>
      <c r="B103" s="18">
        <v>2139</v>
      </c>
      <c r="C103" s="18" t="s">
        <v>671</v>
      </c>
      <c r="D103" s="18" t="s">
        <v>39</v>
      </c>
      <c r="E103" s="18" t="s">
        <v>40</v>
      </c>
      <c r="F103" s="18">
        <v>17534</v>
      </c>
      <c r="G103" s="18">
        <v>94615</v>
      </c>
      <c r="H103" s="18" t="s">
        <v>54</v>
      </c>
      <c r="I103" s="18">
        <v>310970</v>
      </c>
      <c r="J103" s="19">
        <v>1176586</v>
      </c>
      <c r="K103" s="18" t="s">
        <v>117</v>
      </c>
      <c r="L103" s="18" t="s">
        <v>118</v>
      </c>
      <c r="M103" s="18" t="s">
        <v>117</v>
      </c>
      <c r="N103" s="18" t="s">
        <v>118</v>
      </c>
      <c r="O103" s="18">
        <v>73.8</v>
      </c>
      <c r="P103" s="18">
        <v>86</v>
      </c>
      <c r="Q103" s="18">
        <v>405</v>
      </c>
      <c r="R103" s="18" t="s">
        <v>672</v>
      </c>
      <c r="S103" s="18" t="s">
        <v>673</v>
      </c>
      <c r="T103" s="18" t="s">
        <v>116</v>
      </c>
      <c r="U103" s="18" t="s">
        <v>117</v>
      </c>
      <c r="V103" s="18" t="s">
        <v>118</v>
      </c>
      <c r="W103" s="18">
        <v>3801</v>
      </c>
      <c r="X103" s="18" t="s">
        <v>119</v>
      </c>
      <c r="Y103" s="18">
        <v>45356</v>
      </c>
      <c r="Z103" s="18" t="s">
        <v>1561</v>
      </c>
      <c r="AA103" s="18" t="s">
        <v>1561</v>
      </c>
      <c r="AB103" s="18">
        <v>1941</v>
      </c>
      <c r="AC103" s="18" t="s">
        <v>1561</v>
      </c>
      <c r="AD103" s="19" t="s">
        <v>1561</v>
      </c>
      <c r="AE103" s="18" t="s">
        <v>1561</v>
      </c>
      <c r="AF103" s="18" t="s">
        <v>1561</v>
      </c>
      <c r="AG103" s="18" t="s">
        <v>62</v>
      </c>
      <c r="AH103" s="18">
        <v>45496</v>
      </c>
      <c r="AI103" s="18" t="s">
        <v>63</v>
      </c>
      <c r="AJ103" s="18">
        <v>411</v>
      </c>
      <c r="AK103" s="18" t="s">
        <v>120</v>
      </c>
    </row>
    <row r="104" spans="1:37" x14ac:dyDescent="0.3">
      <c r="A104" s="18">
        <v>30344</v>
      </c>
      <c r="B104" s="18">
        <v>10584</v>
      </c>
      <c r="C104" s="18" t="s">
        <v>674</v>
      </c>
      <c r="D104" s="18" t="s">
        <v>39</v>
      </c>
      <c r="E104" s="18" t="s">
        <v>40</v>
      </c>
      <c r="F104" s="18">
        <v>17556</v>
      </c>
      <c r="G104" s="18">
        <v>94614</v>
      </c>
      <c r="H104" s="18" t="s">
        <v>54</v>
      </c>
      <c r="I104" s="18">
        <v>320847</v>
      </c>
      <c r="J104" s="19">
        <v>929319</v>
      </c>
      <c r="K104" s="18" t="s">
        <v>117</v>
      </c>
      <c r="L104" s="18" t="s">
        <v>118</v>
      </c>
      <c r="M104" s="18" t="s">
        <v>117</v>
      </c>
      <c r="N104" s="18" t="s">
        <v>118</v>
      </c>
      <c r="O104" s="18">
        <v>70.7</v>
      </c>
      <c r="P104" s="18">
        <v>103</v>
      </c>
      <c r="Q104" s="18">
        <v>550</v>
      </c>
      <c r="R104" s="18" t="s">
        <v>675</v>
      </c>
      <c r="S104" s="18" t="s">
        <v>676</v>
      </c>
      <c r="T104" s="18" t="s">
        <v>116</v>
      </c>
      <c r="U104" s="18" t="s">
        <v>117</v>
      </c>
      <c r="V104" s="18" t="s">
        <v>118</v>
      </c>
      <c r="W104" s="18">
        <v>3801</v>
      </c>
      <c r="X104" s="18" t="s">
        <v>119</v>
      </c>
      <c r="Y104" s="18">
        <v>45356</v>
      </c>
      <c r="Z104" s="18" t="s">
        <v>1561</v>
      </c>
      <c r="AA104" s="18" t="s">
        <v>1561</v>
      </c>
      <c r="AB104" s="18">
        <v>1834</v>
      </c>
      <c r="AC104" s="18" t="s">
        <v>1561</v>
      </c>
      <c r="AD104" s="19" t="s">
        <v>1561</v>
      </c>
      <c r="AE104" s="18" t="s">
        <v>1561</v>
      </c>
      <c r="AF104" s="18" t="s">
        <v>1561</v>
      </c>
      <c r="AG104" s="18" t="s">
        <v>62</v>
      </c>
      <c r="AH104" s="18">
        <v>45496</v>
      </c>
      <c r="AI104" s="18" t="s">
        <v>63</v>
      </c>
      <c r="AJ104" s="18">
        <v>411</v>
      </c>
      <c r="AK104" s="18" t="s">
        <v>120</v>
      </c>
    </row>
    <row r="105" spans="1:37" x14ac:dyDescent="0.3">
      <c r="A105" s="18">
        <v>31405</v>
      </c>
      <c r="B105" s="18">
        <v>1669</v>
      </c>
      <c r="C105" s="18" t="s">
        <v>612</v>
      </c>
      <c r="D105" s="18" t="s">
        <v>99</v>
      </c>
      <c r="E105" s="18" t="s">
        <v>40</v>
      </c>
      <c r="F105" s="18">
        <v>17558</v>
      </c>
      <c r="G105" s="18">
        <v>48194</v>
      </c>
      <c r="H105" s="18" t="s">
        <v>136</v>
      </c>
      <c r="I105" s="18">
        <v>320652</v>
      </c>
      <c r="J105" s="19">
        <v>664367</v>
      </c>
      <c r="K105" s="18" t="s">
        <v>82</v>
      </c>
      <c r="L105" s="18" t="s">
        <v>74</v>
      </c>
      <c r="M105" s="18" t="s">
        <v>103</v>
      </c>
      <c r="N105" s="18" t="s">
        <v>74</v>
      </c>
      <c r="O105" s="18">
        <v>65.400000000000006</v>
      </c>
      <c r="P105" s="18">
        <v>103</v>
      </c>
      <c r="Q105" s="18">
        <v>420</v>
      </c>
      <c r="R105" s="18" t="s">
        <v>677</v>
      </c>
      <c r="S105" s="18" t="s">
        <v>615</v>
      </c>
      <c r="T105" s="18" t="s">
        <v>678</v>
      </c>
      <c r="U105" s="18" t="s">
        <v>82</v>
      </c>
      <c r="V105" s="18" t="s">
        <v>74</v>
      </c>
      <c r="W105" s="18">
        <v>2790</v>
      </c>
      <c r="X105" s="18" t="s">
        <v>111</v>
      </c>
      <c r="Y105" s="18">
        <v>45311</v>
      </c>
      <c r="Z105" s="18" t="s">
        <v>1561</v>
      </c>
      <c r="AA105" s="18" t="s">
        <v>1561</v>
      </c>
      <c r="AB105" s="18">
        <v>1800</v>
      </c>
      <c r="AC105" s="18" t="s">
        <v>1561</v>
      </c>
      <c r="AD105" s="19" t="s">
        <v>1561</v>
      </c>
      <c r="AE105" s="18" t="s">
        <v>1561</v>
      </c>
      <c r="AF105" s="18" t="s">
        <v>1561</v>
      </c>
      <c r="AG105" s="18" t="s">
        <v>62</v>
      </c>
      <c r="AH105" s="18">
        <v>45496</v>
      </c>
      <c r="AI105" s="18" t="s">
        <v>63</v>
      </c>
      <c r="AJ105" s="18" t="s">
        <v>617</v>
      </c>
      <c r="AK105" s="18" t="s">
        <v>618</v>
      </c>
    </row>
    <row r="106" spans="1:37" x14ac:dyDescent="0.3">
      <c r="A106" s="18">
        <v>34720</v>
      </c>
      <c r="B106" s="18">
        <v>2249</v>
      </c>
      <c r="C106" s="18" t="s">
        <v>143</v>
      </c>
      <c r="D106" s="18" t="s">
        <v>39</v>
      </c>
      <c r="E106" s="18" t="s">
        <v>40</v>
      </c>
      <c r="F106" s="18">
        <v>17575</v>
      </c>
      <c r="G106" s="18">
        <v>40796</v>
      </c>
      <c r="H106" s="18" t="s">
        <v>136</v>
      </c>
      <c r="I106" s="18">
        <v>320703</v>
      </c>
      <c r="J106" s="19">
        <v>688237</v>
      </c>
      <c r="K106" s="18" t="s">
        <v>117</v>
      </c>
      <c r="L106" s="18" t="s">
        <v>118</v>
      </c>
      <c r="M106" s="18" t="s">
        <v>117</v>
      </c>
      <c r="N106" s="18" t="s">
        <v>118</v>
      </c>
      <c r="O106" s="18">
        <v>72.2</v>
      </c>
      <c r="P106" s="18">
        <v>90</v>
      </c>
      <c r="Q106" s="18">
        <v>365</v>
      </c>
      <c r="R106" s="18" t="s">
        <v>679</v>
      </c>
      <c r="S106" s="18" t="s">
        <v>146</v>
      </c>
      <c r="T106" s="18" t="s">
        <v>116</v>
      </c>
      <c r="U106" s="18" t="s">
        <v>117</v>
      </c>
      <c r="V106" s="18" t="s">
        <v>118</v>
      </c>
      <c r="W106" s="18">
        <v>3801</v>
      </c>
      <c r="X106" s="18" t="s">
        <v>658</v>
      </c>
      <c r="Y106" s="18">
        <v>45356</v>
      </c>
      <c r="Z106" s="18" t="s">
        <v>1561</v>
      </c>
      <c r="AA106" s="18" t="s">
        <v>1561</v>
      </c>
      <c r="AB106" s="18">
        <v>1835</v>
      </c>
      <c r="AC106" s="18" t="s">
        <v>1561</v>
      </c>
      <c r="AD106" s="19" t="s">
        <v>1561</v>
      </c>
      <c r="AE106" s="18" t="s">
        <v>1561</v>
      </c>
      <c r="AF106" s="18" t="s">
        <v>1561</v>
      </c>
      <c r="AG106" s="18" t="s">
        <v>62</v>
      </c>
      <c r="AH106" s="18">
        <v>45496</v>
      </c>
      <c r="AI106" s="18" t="s">
        <v>63</v>
      </c>
      <c r="AJ106" s="18">
        <v>411</v>
      </c>
      <c r="AK106" s="18" t="s">
        <v>120</v>
      </c>
    </row>
    <row r="107" spans="1:37" x14ac:dyDescent="0.3">
      <c r="A107" s="18">
        <v>35561</v>
      </c>
      <c r="B107" s="18">
        <v>2077</v>
      </c>
      <c r="C107" s="18" t="s">
        <v>112</v>
      </c>
      <c r="D107" s="18" t="s">
        <v>39</v>
      </c>
      <c r="E107" s="18" t="s">
        <v>40</v>
      </c>
      <c r="F107" s="18">
        <v>17584</v>
      </c>
      <c r="G107" s="18">
        <v>40797</v>
      </c>
      <c r="H107" s="18" t="s">
        <v>136</v>
      </c>
      <c r="I107" s="18">
        <v>320740</v>
      </c>
      <c r="J107" s="19">
        <v>902889</v>
      </c>
      <c r="K107" s="18" t="s">
        <v>117</v>
      </c>
      <c r="L107" s="18" t="s">
        <v>118</v>
      </c>
      <c r="M107" s="18" t="s">
        <v>117</v>
      </c>
      <c r="N107" s="18" t="s">
        <v>118</v>
      </c>
      <c r="O107" s="18">
        <v>72.2</v>
      </c>
      <c r="P107" s="18">
        <v>90</v>
      </c>
      <c r="Q107" s="18">
        <v>402</v>
      </c>
      <c r="R107" s="18" t="s">
        <v>680</v>
      </c>
      <c r="S107" s="18" t="s">
        <v>115</v>
      </c>
      <c r="T107" s="18" t="s">
        <v>116</v>
      </c>
      <c r="U107" s="18" t="s">
        <v>117</v>
      </c>
      <c r="V107" s="18" t="s">
        <v>118</v>
      </c>
      <c r="W107" s="18">
        <v>3801</v>
      </c>
      <c r="X107" s="18" t="s">
        <v>658</v>
      </c>
      <c r="Y107" s="18">
        <v>45356</v>
      </c>
      <c r="Z107" s="18" t="s">
        <v>1561</v>
      </c>
      <c r="AA107" s="18">
        <v>134</v>
      </c>
      <c r="AB107" s="18">
        <v>1939</v>
      </c>
      <c r="AC107" s="18" t="s">
        <v>1561</v>
      </c>
      <c r="AD107" s="19" t="s">
        <v>1561</v>
      </c>
      <c r="AE107" s="18" t="s">
        <v>1561</v>
      </c>
      <c r="AF107" s="18" t="s">
        <v>1561</v>
      </c>
      <c r="AG107" s="18" t="s">
        <v>62</v>
      </c>
      <c r="AH107" s="18">
        <v>45496</v>
      </c>
      <c r="AI107" s="18" t="s">
        <v>63</v>
      </c>
      <c r="AJ107" s="18">
        <v>411</v>
      </c>
      <c r="AK107" s="18" t="s">
        <v>120</v>
      </c>
    </row>
    <row r="108" spans="1:37" x14ac:dyDescent="0.3">
      <c r="A108" s="18">
        <v>32338</v>
      </c>
      <c r="B108" s="18">
        <v>2327</v>
      </c>
      <c r="C108" s="18" t="s">
        <v>681</v>
      </c>
      <c r="D108" s="18" t="s">
        <v>99</v>
      </c>
      <c r="E108" s="18" t="s">
        <v>40</v>
      </c>
      <c r="F108" s="18">
        <v>17663</v>
      </c>
      <c r="G108" s="18">
        <v>-999</v>
      </c>
      <c r="H108" s="18" t="s">
        <v>41</v>
      </c>
      <c r="I108" s="18">
        <v>330155</v>
      </c>
      <c r="J108" s="19">
        <v>533196</v>
      </c>
      <c r="K108" s="18" t="s">
        <v>43</v>
      </c>
      <c r="L108" s="18" t="s">
        <v>43</v>
      </c>
      <c r="M108" s="18" t="s">
        <v>43</v>
      </c>
      <c r="N108" s="18" t="s">
        <v>43</v>
      </c>
      <c r="O108" s="18">
        <v>-999</v>
      </c>
      <c r="P108" s="18">
        <v>-999</v>
      </c>
      <c r="Q108" s="18">
        <v>-999</v>
      </c>
      <c r="R108" s="18" t="s">
        <v>682</v>
      </c>
      <c r="S108" s="18" t="s">
        <v>683</v>
      </c>
      <c r="T108" s="18" t="s">
        <v>684</v>
      </c>
      <c r="U108" s="18" t="s">
        <v>55</v>
      </c>
      <c r="V108" s="18" t="s">
        <v>48</v>
      </c>
      <c r="W108" s="18">
        <v>2882</v>
      </c>
      <c r="X108" s="18" t="s">
        <v>300</v>
      </c>
      <c r="Y108" s="18">
        <v>45496</v>
      </c>
      <c r="Z108" s="18" t="s">
        <v>1561</v>
      </c>
      <c r="AA108" s="18" t="s">
        <v>1561</v>
      </c>
      <c r="AB108" s="18">
        <v>9</v>
      </c>
      <c r="AC108" s="18" t="s">
        <v>1561</v>
      </c>
      <c r="AD108" s="19" t="s">
        <v>1561</v>
      </c>
      <c r="AE108" s="18" t="s">
        <v>1561</v>
      </c>
      <c r="AF108" s="18" t="s">
        <v>1561</v>
      </c>
      <c r="AG108" s="18" t="s">
        <v>50</v>
      </c>
      <c r="AH108" s="18">
        <v>45496</v>
      </c>
      <c r="AI108" s="18" t="s">
        <v>41</v>
      </c>
      <c r="AJ108" s="18" t="s">
        <v>685</v>
      </c>
      <c r="AK108" s="18" t="s">
        <v>686</v>
      </c>
    </row>
    <row r="109" spans="1:37" x14ac:dyDescent="0.3">
      <c r="A109" s="18">
        <v>45928</v>
      </c>
      <c r="B109" s="18">
        <v>45928</v>
      </c>
      <c r="C109" s="18" t="s">
        <v>687</v>
      </c>
      <c r="D109" s="18" t="s">
        <v>39</v>
      </c>
      <c r="E109" s="18" t="s">
        <v>40</v>
      </c>
      <c r="F109" s="18">
        <v>17729</v>
      </c>
      <c r="G109" s="18">
        <v>48476</v>
      </c>
      <c r="H109" s="18" t="s">
        <v>136</v>
      </c>
      <c r="I109" s="18">
        <v>330337</v>
      </c>
      <c r="J109" s="19">
        <v>607048</v>
      </c>
      <c r="K109" s="18" t="s">
        <v>103</v>
      </c>
      <c r="L109" s="18" t="s">
        <v>74</v>
      </c>
      <c r="M109" s="18" t="s">
        <v>103</v>
      </c>
      <c r="N109" s="18" t="s">
        <v>74</v>
      </c>
      <c r="O109" s="18">
        <v>64.8</v>
      </c>
      <c r="P109" s="18">
        <v>115</v>
      </c>
      <c r="Q109" s="18">
        <v>520</v>
      </c>
      <c r="R109" s="18" t="s">
        <v>688</v>
      </c>
      <c r="S109" s="18" t="s">
        <v>689</v>
      </c>
      <c r="T109" s="18" t="s">
        <v>690</v>
      </c>
      <c r="U109" s="18" t="s">
        <v>103</v>
      </c>
      <c r="V109" s="18" t="s">
        <v>74</v>
      </c>
      <c r="W109" s="18">
        <v>2740</v>
      </c>
      <c r="X109" s="18" t="s">
        <v>534</v>
      </c>
      <c r="Y109" s="18">
        <v>45349</v>
      </c>
      <c r="Z109" s="18" t="s">
        <v>1561</v>
      </c>
      <c r="AA109" s="18">
        <v>171</v>
      </c>
      <c r="AB109" s="18">
        <v>1509</v>
      </c>
      <c r="AC109" s="18" t="s">
        <v>1561</v>
      </c>
      <c r="AD109" s="19" t="s">
        <v>1561</v>
      </c>
      <c r="AE109" s="18" t="s">
        <v>1561</v>
      </c>
      <c r="AF109" s="18" t="s">
        <v>1561</v>
      </c>
      <c r="AG109" s="18" t="s">
        <v>62</v>
      </c>
      <c r="AH109" s="18">
        <v>45496</v>
      </c>
      <c r="AI109" s="18" t="s">
        <v>63</v>
      </c>
      <c r="AJ109" s="18">
        <v>46040</v>
      </c>
      <c r="AK109" s="18" t="s">
        <v>691</v>
      </c>
    </row>
    <row r="110" spans="1:37" x14ac:dyDescent="0.3">
      <c r="A110" s="18">
        <v>43572</v>
      </c>
      <c r="B110" s="18">
        <v>43572</v>
      </c>
      <c r="C110" s="18" t="s">
        <v>692</v>
      </c>
      <c r="D110" s="18" t="s">
        <v>39</v>
      </c>
      <c r="E110" s="18" t="s">
        <v>40</v>
      </c>
      <c r="F110" s="18">
        <v>17740</v>
      </c>
      <c r="G110" s="18">
        <v>105240</v>
      </c>
      <c r="H110" s="18" t="s">
        <v>54</v>
      </c>
      <c r="I110" s="18">
        <v>320683</v>
      </c>
      <c r="J110" s="19">
        <v>679879</v>
      </c>
      <c r="K110" s="18" t="s">
        <v>117</v>
      </c>
      <c r="L110" s="18" t="s">
        <v>118</v>
      </c>
      <c r="M110" s="18" t="s">
        <v>117</v>
      </c>
      <c r="N110" s="18" t="s">
        <v>118</v>
      </c>
      <c r="O110" s="18">
        <v>64.8</v>
      </c>
      <c r="P110" s="18">
        <v>77</v>
      </c>
      <c r="Q110" s="18">
        <v>470</v>
      </c>
      <c r="R110" s="18" t="s">
        <v>693</v>
      </c>
      <c r="S110" s="18" t="s">
        <v>694</v>
      </c>
      <c r="T110" s="18" t="s">
        <v>116</v>
      </c>
      <c r="U110" s="18" t="s">
        <v>117</v>
      </c>
      <c r="V110" s="18" t="s">
        <v>118</v>
      </c>
      <c r="W110" s="18">
        <v>3801</v>
      </c>
      <c r="X110" s="18" t="s">
        <v>119</v>
      </c>
      <c r="Y110" s="18">
        <v>45356</v>
      </c>
      <c r="Z110" s="18" t="s">
        <v>1561</v>
      </c>
      <c r="AA110" s="18" t="s">
        <v>1561</v>
      </c>
      <c r="AB110" s="18">
        <v>1943</v>
      </c>
      <c r="AC110" s="18" t="s">
        <v>1561</v>
      </c>
      <c r="AD110" s="19" t="s">
        <v>1561</v>
      </c>
      <c r="AE110" s="18" t="s">
        <v>1561</v>
      </c>
      <c r="AF110" s="18" t="s">
        <v>1561</v>
      </c>
      <c r="AG110" s="18" t="s">
        <v>62</v>
      </c>
      <c r="AH110" s="18">
        <v>45496</v>
      </c>
      <c r="AI110" s="18" t="s">
        <v>63</v>
      </c>
      <c r="AJ110" s="18">
        <v>42834</v>
      </c>
      <c r="AK110" s="18" t="s">
        <v>663</v>
      </c>
    </row>
    <row r="111" spans="1:37" x14ac:dyDescent="0.3">
      <c r="A111" s="18">
        <v>46018</v>
      </c>
      <c r="B111" s="18">
        <v>46018</v>
      </c>
      <c r="C111" s="18" t="s">
        <v>695</v>
      </c>
      <c r="D111" s="18" t="s">
        <v>39</v>
      </c>
      <c r="E111" s="18" t="s">
        <v>40</v>
      </c>
      <c r="F111" s="18">
        <v>17778</v>
      </c>
      <c r="G111" s="18">
        <v>40411</v>
      </c>
      <c r="H111" s="18" t="s">
        <v>136</v>
      </c>
      <c r="I111" s="18">
        <v>330468</v>
      </c>
      <c r="J111" s="19">
        <v>625859</v>
      </c>
      <c r="K111" s="18" t="s">
        <v>55</v>
      </c>
      <c r="L111" s="18" t="s">
        <v>48</v>
      </c>
      <c r="M111" s="18" t="s">
        <v>55</v>
      </c>
      <c r="N111" s="18" t="s">
        <v>48</v>
      </c>
      <c r="O111" s="18">
        <v>69.2</v>
      </c>
      <c r="P111" s="18">
        <v>108</v>
      </c>
      <c r="Q111" s="18">
        <v>365</v>
      </c>
      <c r="R111" s="18" t="s">
        <v>696</v>
      </c>
      <c r="S111" s="18" t="s">
        <v>697</v>
      </c>
      <c r="T111" s="18" t="s">
        <v>698</v>
      </c>
      <c r="U111" s="18" t="s">
        <v>103</v>
      </c>
      <c r="V111" s="18" t="s">
        <v>74</v>
      </c>
      <c r="W111" s="18">
        <v>2740</v>
      </c>
      <c r="X111" s="18" t="s">
        <v>534</v>
      </c>
      <c r="Y111" s="18">
        <v>45310</v>
      </c>
      <c r="Z111" s="18" t="s">
        <v>1561</v>
      </c>
      <c r="AA111" s="18" t="s">
        <v>1561</v>
      </c>
      <c r="AB111" s="18">
        <v>1586</v>
      </c>
      <c r="AC111" s="18" t="s">
        <v>1561</v>
      </c>
      <c r="AD111" s="19" t="s">
        <v>1561</v>
      </c>
      <c r="AE111" s="18" t="s">
        <v>1561</v>
      </c>
      <c r="AF111" s="18" t="s">
        <v>1561</v>
      </c>
      <c r="AG111" s="18" t="s">
        <v>62</v>
      </c>
      <c r="AH111" s="18">
        <v>45496</v>
      </c>
      <c r="AI111" s="18" t="s">
        <v>63</v>
      </c>
      <c r="AJ111" s="18">
        <v>1532</v>
      </c>
      <c r="AK111" s="18" t="s">
        <v>699</v>
      </c>
    </row>
    <row r="112" spans="1:37" x14ac:dyDescent="0.3">
      <c r="A112" s="18">
        <v>31717</v>
      </c>
      <c r="B112" s="18">
        <v>1633</v>
      </c>
      <c r="C112" s="18" t="s">
        <v>98</v>
      </c>
      <c r="D112" s="18" t="s">
        <v>99</v>
      </c>
      <c r="E112" s="18" t="s">
        <v>40</v>
      </c>
      <c r="F112" s="18">
        <v>17791</v>
      </c>
      <c r="G112" s="18">
        <v>95695</v>
      </c>
      <c r="H112" s="18" t="s">
        <v>54</v>
      </c>
      <c r="I112" s="18">
        <v>330914</v>
      </c>
      <c r="J112" s="19">
        <v>1250285</v>
      </c>
      <c r="K112" s="18" t="s">
        <v>103</v>
      </c>
      <c r="L112" s="18" t="s">
        <v>74</v>
      </c>
      <c r="M112" s="18" t="s">
        <v>103</v>
      </c>
      <c r="N112" s="18" t="s">
        <v>74</v>
      </c>
      <c r="O112" s="18">
        <v>69.5</v>
      </c>
      <c r="P112" s="18">
        <v>139</v>
      </c>
      <c r="Q112" s="18">
        <v>600</v>
      </c>
      <c r="R112" s="18" t="s">
        <v>700</v>
      </c>
      <c r="S112" s="18" t="s">
        <v>101</v>
      </c>
      <c r="T112" s="18" t="s">
        <v>102</v>
      </c>
      <c r="U112" s="18" t="s">
        <v>103</v>
      </c>
      <c r="V112" s="18" t="s">
        <v>74</v>
      </c>
      <c r="W112" s="18">
        <v>2744</v>
      </c>
      <c r="X112" s="18" t="s">
        <v>104</v>
      </c>
      <c r="Y112" s="18">
        <v>45309</v>
      </c>
      <c r="Z112" s="18" t="s">
        <v>1561</v>
      </c>
      <c r="AA112" s="18" t="s">
        <v>1561</v>
      </c>
      <c r="AB112" s="18">
        <v>1945</v>
      </c>
      <c r="AC112" s="18" t="s">
        <v>1561</v>
      </c>
      <c r="AD112" s="19" t="s">
        <v>1561</v>
      </c>
      <c r="AE112" s="18" t="s">
        <v>1561</v>
      </c>
      <c r="AF112" s="18" t="s">
        <v>1561</v>
      </c>
      <c r="AG112" s="18" t="s">
        <v>62</v>
      </c>
      <c r="AH112" s="18">
        <v>45496</v>
      </c>
      <c r="AI112" s="18" t="s">
        <v>63</v>
      </c>
      <c r="AJ112" s="18">
        <v>58</v>
      </c>
      <c r="AK112" s="18" t="s">
        <v>105</v>
      </c>
    </row>
    <row r="113" spans="1:37" x14ac:dyDescent="0.3">
      <c r="A113" s="18">
        <v>40324</v>
      </c>
      <c r="B113" s="18">
        <v>40324</v>
      </c>
      <c r="C113" s="18" t="s">
        <v>645</v>
      </c>
      <c r="D113" s="18" t="s">
        <v>39</v>
      </c>
      <c r="E113" s="18" t="s">
        <v>40</v>
      </c>
      <c r="F113" s="18">
        <v>17821</v>
      </c>
      <c r="G113" s="18">
        <v>108410</v>
      </c>
      <c r="H113" s="18" t="s">
        <v>54</v>
      </c>
      <c r="I113" s="18">
        <v>420078</v>
      </c>
      <c r="J113" s="19">
        <v>1344614</v>
      </c>
      <c r="K113" s="18" t="s">
        <v>103</v>
      </c>
      <c r="L113" s="18" t="s">
        <v>74</v>
      </c>
      <c r="M113" s="18" t="s">
        <v>103</v>
      </c>
      <c r="N113" s="18" t="s">
        <v>74</v>
      </c>
      <c r="O113" s="18">
        <v>78</v>
      </c>
      <c r="P113" s="18">
        <v>219</v>
      </c>
      <c r="Q113" s="18">
        <v>800</v>
      </c>
      <c r="R113" s="18" t="s">
        <v>701</v>
      </c>
      <c r="S113" s="18" t="s">
        <v>647</v>
      </c>
      <c r="T113" s="18" t="s">
        <v>102</v>
      </c>
      <c r="U113" s="18" t="s">
        <v>103</v>
      </c>
      <c r="V113" s="18" t="s">
        <v>74</v>
      </c>
      <c r="W113" s="18">
        <v>2740</v>
      </c>
      <c r="X113" s="18" t="s">
        <v>534</v>
      </c>
      <c r="Y113" s="18">
        <v>45460</v>
      </c>
      <c r="Z113" s="18" t="s">
        <v>1561</v>
      </c>
      <c r="AA113" s="18">
        <v>266</v>
      </c>
      <c r="AB113" s="18">
        <v>1945</v>
      </c>
      <c r="AC113" s="18" t="s">
        <v>1561</v>
      </c>
      <c r="AD113" s="19" t="s">
        <v>1561</v>
      </c>
      <c r="AE113" s="18" t="s">
        <v>1561</v>
      </c>
      <c r="AF113" s="18" t="s">
        <v>1561</v>
      </c>
      <c r="AG113" s="18" t="s">
        <v>62</v>
      </c>
      <c r="AH113" s="18">
        <v>45496</v>
      </c>
      <c r="AI113" s="18" t="s">
        <v>63</v>
      </c>
      <c r="AJ113" s="18">
        <v>58</v>
      </c>
      <c r="AK113" s="18" t="s">
        <v>105</v>
      </c>
    </row>
    <row r="114" spans="1:37" x14ac:dyDescent="0.3">
      <c r="A114" s="18">
        <v>31175</v>
      </c>
      <c r="B114" s="18">
        <v>3416</v>
      </c>
      <c r="C114" s="18" t="s">
        <v>702</v>
      </c>
      <c r="E114" s="18" t="s">
        <v>40</v>
      </c>
      <c r="F114" s="18">
        <v>17835</v>
      </c>
      <c r="G114" s="18">
        <v>41127</v>
      </c>
      <c r="H114" s="18" t="s">
        <v>136</v>
      </c>
      <c r="I114" s="18">
        <v>330616</v>
      </c>
      <c r="J114" s="19">
        <v>598951</v>
      </c>
      <c r="K114" s="18" t="s">
        <v>55</v>
      </c>
      <c r="L114" s="18" t="s">
        <v>48</v>
      </c>
      <c r="M114" s="18" t="s">
        <v>55</v>
      </c>
      <c r="N114" s="18" t="s">
        <v>48</v>
      </c>
      <c r="O114" s="18">
        <v>69.2</v>
      </c>
      <c r="P114" s="18">
        <v>111</v>
      </c>
      <c r="Q114" s="18">
        <v>425</v>
      </c>
      <c r="R114" s="18" t="s">
        <v>703</v>
      </c>
      <c r="S114" s="18" t="s">
        <v>704</v>
      </c>
      <c r="T114" s="18" t="s">
        <v>705</v>
      </c>
      <c r="U114" s="18" t="s">
        <v>510</v>
      </c>
      <c r="V114" s="18" t="s">
        <v>48</v>
      </c>
      <c r="W114" s="18">
        <v>2813</v>
      </c>
      <c r="X114" s="18" t="s">
        <v>706</v>
      </c>
      <c r="Y114" s="18">
        <v>45048</v>
      </c>
      <c r="Z114" s="18" t="s">
        <v>1561</v>
      </c>
      <c r="AA114" s="18" t="s">
        <v>1561</v>
      </c>
      <c r="AB114" s="18">
        <v>1227</v>
      </c>
      <c r="AC114" s="18" t="s">
        <v>1561</v>
      </c>
      <c r="AD114" s="19" t="s">
        <v>1561</v>
      </c>
      <c r="AE114" s="18" t="s">
        <v>1561</v>
      </c>
      <c r="AF114" s="18" t="s">
        <v>1561</v>
      </c>
      <c r="AG114" s="18" t="s">
        <v>62</v>
      </c>
      <c r="AH114" s="18">
        <v>45496</v>
      </c>
      <c r="AI114" s="18" t="s">
        <v>63</v>
      </c>
      <c r="AJ114" s="18">
        <v>7380</v>
      </c>
      <c r="AK114" s="18" t="s">
        <v>702</v>
      </c>
    </row>
    <row r="115" spans="1:37" x14ac:dyDescent="0.3">
      <c r="A115" s="18">
        <v>45814</v>
      </c>
      <c r="B115" s="18">
        <v>45814</v>
      </c>
      <c r="C115" s="18" t="s">
        <v>535</v>
      </c>
      <c r="D115" s="18" t="s">
        <v>39</v>
      </c>
      <c r="E115" s="18" t="s">
        <v>40</v>
      </c>
      <c r="F115" s="18">
        <v>17848</v>
      </c>
      <c r="G115" s="18">
        <v>40989</v>
      </c>
      <c r="H115" s="18" t="s">
        <v>136</v>
      </c>
      <c r="I115" s="18">
        <v>330678</v>
      </c>
      <c r="J115" s="19">
        <v>940212</v>
      </c>
      <c r="K115" s="18" t="s">
        <v>117</v>
      </c>
      <c r="L115" s="18" t="s">
        <v>118</v>
      </c>
      <c r="M115" s="18" t="s">
        <v>117</v>
      </c>
      <c r="N115" s="18" t="s">
        <v>118</v>
      </c>
      <c r="O115" s="18">
        <v>77</v>
      </c>
      <c r="P115" s="18">
        <v>124</v>
      </c>
      <c r="Q115" s="18">
        <v>443</v>
      </c>
      <c r="R115" s="18" t="s">
        <v>707</v>
      </c>
      <c r="S115" s="18" t="s">
        <v>537</v>
      </c>
      <c r="T115" s="18" t="s">
        <v>116</v>
      </c>
      <c r="U115" s="18" t="s">
        <v>117</v>
      </c>
      <c r="V115" s="18" t="s">
        <v>118</v>
      </c>
      <c r="W115" s="18">
        <v>3801</v>
      </c>
      <c r="X115" s="18" t="s">
        <v>119</v>
      </c>
      <c r="Y115" s="18">
        <v>45356</v>
      </c>
      <c r="Z115" s="18" t="s">
        <v>1561</v>
      </c>
      <c r="AA115" s="18" t="s">
        <v>1561</v>
      </c>
      <c r="AB115" s="18">
        <v>1785</v>
      </c>
      <c r="AC115" s="18" t="s">
        <v>1561</v>
      </c>
      <c r="AD115" s="19" t="s">
        <v>1561</v>
      </c>
      <c r="AE115" s="18" t="s">
        <v>1561</v>
      </c>
      <c r="AF115" s="18" t="s">
        <v>1561</v>
      </c>
      <c r="AG115" s="18" t="s">
        <v>62</v>
      </c>
      <c r="AH115" s="18">
        <v>45496</v>
      </c>
      <c r="AI115" s="18" t="s">
        <v>63</v>
      </c>
      <c r="AJ115" s="18">
        <v>411</v>
      </c>
      <c r="AK115" s="18" t="s">
        <v>120</v>
      </c>
    </row>
    <row r="116" spans="1:37" x14ac:dyDescent="0.3">
      <c r="A116" s="18">
        <v>31731</v>
      </c>
      <c r="B116" s="18">
        <v>1685</v>
      </c>
      <c r="C116" s="18" t="s">
        <v>564</v>
      </c>
      <c r="D116" s="18" t="s">
        <v>99</v>
      </c>
      <c r="E116" s="18" t="s">
        <v>40</v>
      </c>
      <c r="F116" s="18">
        <v>17988</v>
      </c>
      <c r="G116" s="18">
        <v>48872</v>
      </c>
      <c r="H116" s="18" t="s">
        <v>136</v>
      </c>
      <c r="I116" s="18">
        <v>410350</v>
      </c>
      <c r="J116" s="19">
        <v>671987</v>
      </c>
      <c r="K116" s="18" t="s">
        <v>55</v>
      </c>
      <c r="L116" s="18" t="s">
        <v>48</v>
      </c>
      <c r="M116" s="18" t="s">
        <v>56</v>
      </c>
      <c r="N116" s="18" t="s">
        <v>48</v>
      </c>
      <c r="O116" s="18">
        <v>77</v>
      </c>
      <c r="P116" s="18">
        <v>166</v>
      </c>
      <c r="Q116" s="18">
        <v>480</v>
      </c>
      <c r="R116" s="18" t="s">
        <v>708</v>
      </c>
      <c r="S116" s="18" t="s">
        <v>567</v>
      </c>
      <c r="T116" s="18" t="s">
        <v>709</v>
      </c>
      <c r="U116" s="18" t="s">
        <v>55</v>
      </c>
      <c r="V116" s="18" t="s">
        <v>48</v>
      </c>
      <c r="W116" s="18">
        <v>2882</v>
      </c>
      <c r="X116" s="18" t="s">
        <v>710</v>
      </c>
      <c r="Y116" s="18">
        <v>45409</v>
      </c>
      <c r="Z116" s="18" t="s">
        <v>1561</v>
      </c>
      <c r="AA116" s="18" t="s">
        <v>1561</v>
      </c>
      <c r="AB116" s="18">
        <v>1572</v>
      </c>
      <c r="AC116" s="18" t="s">
        <v>1561</v>
      </c>
      <c r="AD116" s="19" t="s">
        <v>1561</v>
      </c>
      <c r="AE116" s="18" t="s">
        <v>1561</v>
      </c>
      <c r="AF116" s="18" t="s">
        <v>1561</v>
      </c>
      <c r="AG116" s="18" t="s">
        <v>62</v>
      </c>
      <c r="AH116" s="18">
        <v>45496</v>
      </c>
      <c r="AI116" s="18" t="s">
        <v>63</v>
      </c>
      <c r="AJ116" s="18">
        <v>5604</v>
      </c>
      <c r="AK116" s="18" t="s">
        <v>569</v>
      </c>
    </row>
    <row r="117" spans="1:37" x14ac:dyDescent="0.3">
      <c r="A117" s="18">
        <v>41897</v>
      </c>
      <c r="B117" s="18">
        <v>41897</v>
      </c>
      <c r="C117" s="18" t="s">
        <v>711</v>
      </c>
      <c r="D117" s="18" t="s">
        <v>99</v>
      </c>
      <c r="E117" s="18" t="s">
        <v>40</v>
      </c>
      <c r="F117" s="18">
        <v>18165</v>
      </c>
      <c r="G117" s="18">
        <v>96091</v>
      </c>
      <c r="H117" s="18" t="s">
        <v>54</v>
      </c>
      <c r="I117" s="18">
        <v>151699</v>
      </c>
      <c r="J117" s="19" t="s">
        <v>712</v>
      </c>
      <c r="K117" s="18" t="s">
        <v>164</v>
      </c>
      <c r="L117" s="18" t="s">
        <v>48</v>
      </c>
      <c r="M117" s="18" t="s">
        <v>164</v>
      </c>
      <c r="N117" s="18" t="s">
        <v>48</v>
      </c>
      <c r="O117" s="18">
        <v>50</v>
      </c>
      <c r="P117" s="18">
        <v>44</v>
      </c>
      <c r="Q117" s="18">
        <v>365</v>
      </c>
      <c r="R117" s="18" t="s">
        <v>713</v>
      </c>
      <c r="S117" s="18" t="s">
        <v>714</v>
      </c>
      <c r="T117" s="18" t="s">
        <v>715</v>
      </c>
      <c r="U117" s="18" t="s">
        <v>164</v>
      </c>
      <c r="V117" s="18" t="s">
        <v>48</v>
      </c>
      <c r="W117" s="18">
        <v>2837</v>
      </c>
      <c r="X117" s="18" t="s">
        <v>334</v>
      </c>
      <c r="Y117" s="18">
        <v>45376</v>
      </c>
      <c r="Z117" s="18" t="s">
        <v>1561</v>
      </c>
      <c r="AA117" s="18">
        <v>183</v>
      </c>
      <c r="AB117" s="18">
        <v>1498</v>
      </c>
      <c r="AC117" s="18" t="s">
        <v>1561</v>
      </c>
      <c r="AD117" s="19" t="s">
        <v>1561</v>
      </c>
      <c r="AE117" s="18" t="s">
        <v>1561</v>
      </c>
      <c r="AF117" s="18" t="s">
        <v>1561</v>
      </c>
      <c r="AG117" s="18" t="s">
        <v>62</v>
      </c>
      <c r="AH117" s="18">
        <v>45496</v>
      </c>
      <c r="AI117" s="18" t="s">
        <v>63</v>
      </c>
      <c r="AJ117" s="18">
        <v>13415</v>
      </c>
      <c r="AK117" s="18" t="s">
        <v>716</v>
      </c>
    </row>
    <row r="118" spans="1:37" x14ac:dyDescent="0.3">
      <c r="A118" s="18">
        <v>40222</v>
      </c>
      <c r="B118" s="18">
        <v>40222</v>
      </c>
      <c r="C118" s="18" t="s">
        <v>717</v>
      </c>
      <c r="D118" s="18" t="s">
        <v>39</v>
      </c>
      <c r="E118" s="18" t="s">
        <v>40</v>
      </c>
      <c r="F118" s="18">
        <v>18215</v>
      </c>
      <c r="G118" s="18">
        <v>100815</v>
      </c>
      <c r="H118" s="18" t="s">
        <v>54</v>
      </c>
      <c r="I118" s="18">
        <v>243060</v>
      </c>
      <c r="J118" s="19">
        <v>1285955</v>
      </c>
      <c r="K118" s="18" t="s">
        <v>718</v>
      </c>
      <c r="L118" s="18" t="s">
        <v>156</v>
      </c>
      <c r="M118" s="18" t="s">
        <v>718</v>
      </c>
      <c r="N118" s="18" t="s">
        <v>156</v>
      </c>
      <c r="O118" s="18">
        <v>42.4</v>
      </c>
      <c r="P118" s="18">
        <v>25</v>
      </c>
      <c r="Q118" s="18">
        <v>750</v>
      </c>
      <c r="R118" s="18" t="s">
        <v>719</v>
      </c>
      <c r="S118" s="18" t="s">
        <v>720</v>
      </c>
      <c r="T118" s="18" t="s">
        <v>721</v>
      </c>
      <c r="U118" s="18" t="s">
        <v>722</v>
      </c>
      <c r="V118" s="18" t="s">
        <v>156</v>
      </c>
      <c r="W118" s="18">
        <v>4537</v>
      </c>
      <c r="X118" s="18" t="s">
        <v>723</v>
      </c>
      <c r="Y118" s="18">
        <v>45334</v>
      </c>
      <c r="Z118" s="18">
        <v>800</v>
      </c>
      <c r="AA118" s="18" t="s">
        <v>1561</v>
      </c>
      <c r="AB118" s="18">
        <v>168</v>
      </c>
      <c r="AC118" s="18" t="s">
        <v>1561</v>
      </c>
      <c r="AD118" s="19" t="s">
        <v>1561</v>
      </c>
      <c r="AE118" s="18" t="s">
        <v>1561</v>
      </c>
      <c r="AF118" s="18" t="s">
        <v>1561</v>
      </c>
      <c r="AG118" s="18" t="s">
        <v>62</v>
      </c>
      <c r="AH118" s="18">
        <v>45496</v>
      </c>
      <c r="AI118" s="18" t="s">
        <v>63</v>
      </c>
      <c r="AJ118" s="18" t="s">
        <v>724</v>
      </c>
      <c r="AK118" s="18" t="s">
        <v>725</v>
      </c>
    </row>
    <row r="119" spans="1:37" x14ac:dyDescent="0.3">
      <c r="A119" s="18">
        <v>31723</v>
      </c>
      <c r="B119" s="18">
        <v>1651</v>
      </c>
      <c r="C119" s="18" t="s">
        <v>726</v>
      </c>
      <c r="D119" s="18" t="s">
        <v>99</v>
      </c>
      <c r="E119" s="18" t="s">
        <v>40</v>
      </c>
      <c r="F119" s="18">
        <v>18246</v>
      </c>
      <c r="G119" s="18">
        <v>108007</v>
      </c>
      <c r="H119" s="18" t="s">
        <v>54</v>
      </c>
      <c r="I119" s="18">
        <v>241467</v>
      </c>
      <c r="J119" s="19">
        <v>957087</v>
      </c>
      <c r="K119" s="18" t="s">
        <v>86</v>
      </c>
      <c r="L119" s="18" t="s">
        <v>74</v>
      </c>
      <c r="M119" s="18" t="s">
        <v>86</v>
      </c>
      <c r="N119" s="18" t="s">
        <v>74</v>
      </c>
      <c r="O119" s="18">
        <v>47.4</v>
      </c>
      <c r="P119" s="18">
        <v>26</v>
      </c>
      <c r="Q119" s="18">
        <v>400</v>
      </c>
      <c r="R119" s="18" t="s">
        <v>727</v>
      </c>
      <c r="S119" s="18" t="s">
        <v>728</v>
      </c>
      <c r="T119" s="18" t="s">
        <v>729</v>
      </c>
      <c r="U119" s="18" t="s">
        <v>86</v>
      </c>
      <c r="V119" s="18" t="s">
        <v>74</v>
      </c>
      <c r="W119" s="18">
        <v>2748</v>
      </c>
      <c r="X119" s="18" t="s">
        <v>87</v>
      </c>
      <c r="Y119" s="18">
        <v>45371</v>
      </c>
      <c r="Z119" s="18" t="s">
        <v>1561</v>
      </c>
      <c r="AA119" s="18">
        <v>793</v>
      </c>
      <c r="AB119" s="18">
        <v>241</v>
      </c>
      <c r="AC119" s="18" t="s">
        <v>1561</v>
      </c>
      <c r="AD119" s="19" t="s">
        <v>1561</v>
      </c>
      <c r="AE119" s="18" t="s">
        <v>1561</v>
      </c>
      <c r="AF119" s="18" t="s">
        <v>1561</v>
      </c>
      <c r="AG119" s="18" t="s">
        <v>62</v>
      </c>
      <c r="AH119" s="18">
        <v>45496</v>
      </c>
      <c r="AI119" s="18" t="s">
        <v>63</v>
      </c>
      <c r="AJ119" s="18" t="s">
        <v>730</v>
      </c>
      <c r="AK119" s="18" t="s">
        <v>731</v>
      </c>
    </row>
    <row r="120" spans="1:37" x14ac:dyDescent="0.3">
      <c r="A120" s="18">
        <v>40156</v>
      </c>
      <c r="B120" s="18">
        <v>40156</v>
      </c>
      <c r="C120" s="18" t="s">
        <v>732</v>
      </c>
      <c r="D120" s="18" t="s">
        <v>53</v>
      </c>
      <c r="E120" s="18" t="s">
        <v>40</v>
      </c>
      <c r="F120" s="18">
        <v>18254</v>
      </c>
      <c r="G120" s="18">
        <v>100664</v>
      </c>
      <c r="H120" s="18" t="s">
        <v>54</v>
      </c>
      <c r="I120" s="18">
        <v>152205</v>
      </c>
      <c r="J120" s="19" t="s">
        <v>733</v>
      </c>
      <c r="K120" s="18" t="s">
        <v>602</v>
      </c>
      <c r="L120" s="18" t="s">
        <v>74</v>
      </c>
      <c r="M120" s="18" t="s">
        <v>602</v>
      </c>
      <c r="N120" s="18" t="s">
        <v>74</v>
      </c>
      <c r="O120" s="18">
        <v>20</v>
      </c>
      <c r="P120" s="18">
        <v>2</v>
      </c>
      <c r="Q120" s="18">
        <v>150</v>
      </c>
      <c r="R120" s="18" t="s">
        <v>734</v>
      </c>
      <c r="S120" s="18" t="s">
        <v>735</v>
      </c>
      <c r="T120" s="18" t="s">
        <v>736</v>
      </c>
      <c r="U120" s="18" t="s">
        <v>602</v>
      </c>
      <c r="V120" s="18" t="s">
        <v>74</v>
      </c>
      <c r="W120" s="18">
        <v>2719</v>
      </c>
      <c r="X120" s="18" t="s">
        <v>603</v>
      </c>
      <c r="Y120" s="18">
        <v>45356</v>
      </c>
      <c r="Z120" s="18" t="s">
        <v>1561</v>
      </c>
      <c r="AA120" s="18">
        <v>315</v>
      </c>
      <c r="AB120" s="18" t="s">
        <v>1561</v>
      </c>
      <c r="AC120" s="18" t="s">
        <v>1561</v>
      </c>
      <c r="AD120" s="19" t="s">
        <v>1561</v>
      </c>
      <c r="AE120" s="18" t="s">
        <v>1561</v>
      </c>
      <c r="AF120" s="18" t="s">
        <v>1561</v>
      </c>
      <c r="AG120" s="18" t="s">
        <v>62</v>
      </c>
      <c r="AH120" s="18">
        <v>45496</v>
      </c>
      <c r="AI120" s="18" t="s">
        <v>63</v>
      </c>
      <c r="AJ120" s="18">
        <v>39444</v>
      </c>
      <c r="AK120" s="18" t="s">
        <v>732</v>
      </c>
    </row>
    <row r="121" spans="1:37" x14ac:dyDescent="0.3">
      <c r="A121" s="18">
        <v>39978</v>
      </c>
      <c r="B121" s="18">
        <v>39978</v>
      </c>
      <c r="C121" s="18" t="s">
        <v>737</v>
      </c>
      <c r="D121" s="18" t="s">
        <v>53</v>
      </c>
      <c r="E121" s="18" t="s">
        <v>40</v>
      </c>
      <c r="F121" s="18">
        <v>18263</v>
      </c>
      <c r="G121" s="18">
        <v>-999</v>
      </c>
      <c r="H121" s="18" t="s">
        <v>41</v>
      </c>
      <c r="I121" s="18">
        <v>151622</v>
      </c>
      <c r="J121" s="19" t="s">
        <v>738</v>
      </c>
      <c r="K121" s="18" t="s">
        <v>43</v>
      </c>
      <c r="L121" s="18" t="s">
        <v>43</v>
      </c>
      <c r="M121" s="18" t="s">
        <v>43</v>
      </c>
      <c r="N121" s="18" t="s">
        <v>43</v>
      </c>
      <c r="O121" s="18">
        <v>-999</v>
      </c>
      <c r="P121" s="18">
        <v>-999</v>
      </c>
      <c r="Q121" s="18">
        <v>-999</v>
      </c>
      <c r="R121" s="18" t="s">
        <v>739</v>
      </c>
      <c r="S121" s="18" t="s">
        <v>740</v>
      </c>
      <c r="T121" s="18" t="s">
        <v>741</v>
      </c>
      <c r="U121" s="18" t="s">
        <v>742</v>
      </c>
      <c r="V121" s="18" t="s">
        <v>74</v>
      </c>
      <c r="W121" s="18">
        <v>2747</v>
      </c>
      <c r="X121" s="18" t="s">
        <v>743</v>
      </c>
      <c r="Y121" s="18">
        <v>45496</v>
      </c>
      <c r="Z121" s="18" t="s">
        <v>1561</v>
      </c>
      <c r="AA121" s="18">
        <v>4</v>
      </c>
      <c r="AB121" s="18" t="s">
        <v>1561</v>
      </c>
      <c r="AC121" s="18" t="s">
        <v>1561</v>
      </c>
      <c r="AD121" s="19" t="s">
        <v>1561</v>
      </c>
      <c r="AE121" s="18" t="s">
        <v>1561</v>
      </c>
      <c r="AF121" s="18" t="s">
        <v>1561</v>
      </c>
      <c r="AG121" s="18" t="s">
        <v>50</v>
      </c>
      <c r="AH121" s="18">
        <v>45496</v>
      </c>
      <c r="AI121" s="18" t="s">
        <v>41</v>
      </c>
      <c r="AJ121" s="18">
        <v>39207</v>
      </c>
      <c r="AK121" s="18" t="s">
        <v>737</v>
      </c>
    </row>
    <row r="122" spans="1:37" x14ac:dyDescent="0.3">
      <c r="A122" s="18">
        <v>33019</v>
      </c>
      <c r="B122" s="18">
        <v>9686</v>
      </c>
      <c r="C122" s="18" t="s">
        <v>638</v>
      </c>
      <c r="D122" s="18" t="s">
        <v>53</v>
      </c>
      <c r="E122" s="18" t="s">
        <v>40</v>
      </c>
      <c r="F122" s="18">
        <v>18264</v>
      </c>
      <c r="G122" s="18">
        <v>108406</v>
      </c>
      <c r="H122" s="18" t="s">
        <v>54</v>
      </c>
      <c r="I122" s="18">
        <v>154027</v>
      </c>
      <c r="J122" s="19" t="s">
        <v>747</v>
      </c>
      <c r="K122" s="18" t="s">
        <v>103</v>
      </c>
      <c r="L122" s="18" t="s">
        <v>74</v>
      </c>
      <c r="M122" s="18" t="s">
        <v>103</v>
      </c>
      <c r="N122" s="18" t="s">
        <v>74</v>
      </c>
      <c r="O122" s="18">
        <v>48</v>
      </c>
      <c r="P122" s="18">
        <v>39</v>
      </c>
      <c r="Q122" s="18">
        <v>739</v>
      </c>
      <c r="R122" s="18" t="s">
        <v>745</v>
      </c>
      <c r="S122" s="18" t="s">
        <v>746</v>
      </c>
      <c r="T122" s="18" t="s">
        <v>748</v>
      </c>
      <c r="U122" s="18" t="s">
        <v>427</v>
      </c>
      <c r="V122" s="18" t="s">
        <v>74</v>
      </c>
      <c r="W122" s="18">
        <v>2770</v>
      </c>
      <c r="X122" s="18" t="s">
        <v>428</v>
      </c>
      <c r="Y122" s="18">
        <v>45454</v>
      </c>
      <c r="Z122" s="18" t="s">
        <v>1561</v>
      </c>
      <c r="AA122" s="18">
        <v>797</v>
      </c>
      <c r="AB122" s="18">
        <v>3</v>
      </c>
      <c r="AC122" s="18" t="s">
        <v>1561</v>
      </c>
      <c r="AD122" s="19" t="s">
        <v>1561</v>
      </c>
      <c r="AE122" s="18" t="s">
        <v>1561</v>
      </c>
      <c r="AF122" s="18" t="s">
        <v>1561</v>
      </c>
      <c r="AG122" s="18" t="s">
        <v>62</v>
      </c>
      <c r="AH122" s="18">
        <v>45496</v>
      </c>
      <c r="AI122" s="18" t="s">
        <v>63</v>
      </c>
      <c r="AJ122" s="18">
        <v>9211</v>
      </c>
      <c r="AK122" s="18" t="s">
        <v>638</v>
      </c>
    </row>
    <row r="123" spans="1:37" x14ac:dyDescent="0.3">
      <c r="A123" s="18">
        <v>35185</v>
      </c>
      <c r="B123" s="18">
        <v>4115</v>
      </c>
      <c r="C123" s="18" t="s">
        <v>749</v>
      </c>
      <c r="D123" s="18" t="s">
        <v>53</v>
      </c>
      <c r="E123" s="18" t="s">
        <v>40</v>
      </c>
      <c r="F123" s="18">
        <v>18277</v>
      </c>
      <c r="G123" s="18">
        <v>18277</v>
      </c>
      <c r="H123" s="18" t="s">
        <v>80</v>
      </c>
      <c r="I123" s="18">
        <v>210253</v>
      </c>
      <c r="J123" s="19">
        <v>582814</v>
      </c>
      <c r="K123" s="18" t="s">
        <v>103</v>
      </c>
      <c r="L123" s="18" t="s">
        <v>74</v>
      </c>
      <c r="M123" s="18" t="s">
        <v>103</v>
      </c>
      <c r="N123" s="18" t="s">
        <v>74</v>
      </c>
      <c r="O123" s="18">
        <v>28.2</v>
      </c>
      <c r="P123" s="18">
        <v>8</v>
      </c>
      <c r="Q123" s="18">
        <v>210</v>
      </c>
      <c r="R123" s="18" t="s">
        <v>750</v>
      </c>
      <c r="S123" s="18" t="s">
        <v>751</v>
      </c>
      <c r="T123" s="18" t="s">
        <v>752</v>
      </c>
      <c r="U123" s="18" t="s">
        <v>103</v>
      </c>
      <c r="V123" s="18" t="s">
        <v>74</v>
      </c>
      <c r="W123" s="18">
        <v>2740</v>
      </c>
      <c r="X123" s="18" t="s">
        <v>534</v>
      </c>
      <c r="Y123" s="18">
        <v>45048</v>
      </c>
      <c r="Z123" s="18" t="s">
        <v>1561</v>
      </c>
      <c r="AA123" s="18">
        <v>229</v>
      </c>
      <c r="AB123" s="18" t="s">
        <v>1561</v>
      </c>
      <c r="AC123" s="18" t="s">
        <v>1561</v>
      </c>
      <c r="AD123" s="19" t="s">
        <v>1561</v>
      </c>
      <c r="AE123" s="18" t="s">
        <v>1561</v>
      </c>
      <c r="AF123" s="18" t="s">
        <v>1561</v>
      </c>
      <c r="AG123" s="18" t="s">
        <v>62</v>
      </c>
      <c r="AH123" s="18">
        <v>45496</v>
      </c>
      <c r="AI123" s="18" t="s">
        <v>63</v>
      </c>
      <c r="AJ123" s="18">
        <v>9697</v>
      </c>
      <c r="AK123" s="18" t="s">
        <v>753</v>
      </c>
    </row>
    <row r="124" spans="1:37" x14ac:dyDescent="0.3">
      <c r="A124" s="18">
        <v>35077</v>
      </c>
      <c r="B124" s="18">
        <v>3780</v>
      </c>
      <c r="C124" s="18" t="s">
        <v>754</v>
      </c>
      <c r="D124" s="18" t="s">
        <v>53</v>
      </c>
      <c r="E124" s="18" t="s">
        <v>40</v>
      </c>
      <c r="F124" s="18">
        <v>18287</v>
      </c>
      <c r="G124" s="18">
        <v>18287</v>
      </c>
      <c r="H124" s="18" t="s">
        <v>80</v>
      </c>
      <c r="I124" s="18">
        <v>118537</v>
      </c>
      <c r="J124" s="19" t="s">
        <v>755</v>
      </c>
      <c r="K124" s="18" t="s">
        <v>756</v>
      </c>
      <c r="L124" s="18" t="s">
        <v>74</v>
      </c>
      <c r="M124" s="18" t="s">
        <v>255</v>
      </c>
      <c r="N124" s="18" t="s">
        <v>74</v>
      </c>
      <c r="O124" s="18">
        <v>20</v>
      </c>
      <c r="P124" s="18">
        <v>2</v>
      </c>
      <c r="Q124" s="18">
        <v>200</v>
      </c>
      <c r="R124" s="18" t="s">
        <v>757</v>
      </c>
      <c r="S124" s="18" t="s">
        <v>758</v>
      </c>
      <c r="T124" s="18" t="s">
        <v>759</v>
      </c>
      <c r="U124" s="18" t="s">
        <v>756</v>
      </c>
      <c r="V124" s="18" t="s">
        <v>74</v>
      </c>
      <c r="W124" s="18">
        <v>2030</v>
      </c>
      <c r="X124" s="18" t="s">
        <v>760</v>
      </c>
      <c r="Y124" s="18">
        <v>45400</v>
      </c>
      <c r="Z124" s="18" t="s">
        <v>1561</v>
      </c>
      <c r="AA124" s="18">
        <v>7</v>
      </c>
      <c r="AB124" s="18" t="s">
        <v>1561</v>
      </c>
      <c r="AC124" s="18" t="s">
        <v>1561</v>
      </c>
      <c r="AD124" s="19" t="s">
        <v>1561</v>
      </c>
      <c r="AE124" s="18" t="s">
        <v>1561</v>
      </c>
      <c r="AF124" s="18">
        <v>9</v>
      </c>
      <c r="AG124" s="18" t="s">
        <v>62</v>
      </c>
      <c r="AH124" s="18">
        <v>45496</v>
      </c>
      <c r="AI124" s="18" t="s">
        <v>63</v>
      </c>
      <c r="AJ124" s="18">
        <v>7929</v>
      </c>
      <c r="AK124" s="18" t="s">
        <v>754</v>
      </c>
    </row>
    <row r="125" spans="1:37" x14ac:dyDescent="0.3">
      <c r="A125" s="18">
        <v>55712</v>
      </c>
      <c r="B125" s="18">
        <v>55712</v>
      </c>
      <c r="C125" s="18" t="s">
        <v>761</v>
      </c>
      <c r="D125" s="18" t="s">
        <v>99</v>
      </c>
      <c r="E125" s="18" t="s">
        <v>40</v>
      </c>
      <c r="F125" s="18">
        <v>18295</v>
      </c>
      <c r="G125" s="18">
        <v>18295</v>
      </c>
      <c r="H125" s="18" t="s">
        <v>80</v>
      </c>
      <c r="I125" s="18">
        <v>222803</v>
      </c>
      <c r="J125" s="19">
        <v>648426</v>
      </c>
      <c r="K125" s="18" t="s">
        <v>549</v>
      </c>
      <c r="L125" s="18" t="s">
        <v>74</v>
      </c>
      <c r="M125" s="18" t="s">
        <v>259</v>
      </c>
      <c r="N125" s="18" t="s">
        <v>74</v>
      </c>
      <c r="O125" s="18">
        <v>31.7</v>
      </c>
      <c r="P125" s="18">
        <v>15</v>
      </c>
      <c r="Q125" s="18">
        <v>420</v>
      </c>
      <c r="R125" s="18" t="s">
        <v>762</v>
      </c>
      <c r="S125" s="18" t="s">
        <v>763</v>
      </c>
      <c r="T125" s="18" t="s">
        <v>764</v>
      </c>
      <c r="U125" s="18" t="s">
        <v>259</v>
      </c>
      <c r="V125" s="18" t="s">
        <v>74</v>
      </c>
      <c r="W125" s="18">
        <v>2535</v>
      </c>
      <c r="X125" s="18" t="s">
        <v>260</v>
      </c>
      <c r="Y125" s="18">
        <v>45310</v>
      </c>
      <c r="Z125" s="18" t="s">
        <v>1561</v>
      </c>
      <c r="AA125" s="18">
        <v>241</v>
      </c>
      <c r="AB125" s="18" t="s">
        <v>1561</v>
      </c>
      <c r="AC125" s="18" t="s">
        <v>1561</v>
      </c>
      <c r="AD125" s="19" t="s">
        <v>1561</v>
      </c>
      <c r="AE125" s="18" t="s">
        <v>1561</v>
      </c>
      <c r="AF125" s="18" t="s">
        <v>1561</v>
      </c>
      <c r="AG125" s="18" t="s">
        <v>62</v>
      </c>
      <c r="AH125" s="18">
        <v>45496</v>
      </c>
      <c r="AI125" s="18" t="s">
        <v>63</v>
      </c>
      <c r="AJ125" s="18">
        <v>55472</v>
      </c>
      <c r="AK125" s="18" t="s">
        <v>765</v>
      </c>
    </row>
    <row r="126" spans="1:37" x14ac:dyDescent="0.3">
      <c r="A126" s="18">
        <v>38774</v>
      </c>
      <c r="B126" s="18">
        <v>38774</v>
      </c>
      <c r="C126" s="18" t="s">
        <v>766</v>
      </c>
      <c r="D126" s="18" t="s">
        <v>186</v>
      </c>
      <c r="E126" s="18" t="s">
        <v>40</v>
      </c>
      <c r="F126" s="18">
        <v>18296</v>
      </c>
      <c r="G126" s="18">
        <v>48871</v>
      </c>
      <c r="H126" s="18" t="s">
        <v>136</v>
      </c>
      <c r="I126" s="18">
        <v>149482</v>
      </c>
      <c r="J126" s="19" t="s">
        <v>767</v>
      </c>
      <c r="K126" s="18" t="s">
        <v>591</v>
      </c>
      <c r="L126" s="18" t="s">
        <v>74</v>
      </c>
      <c r="M126" s="18" t="s">
        <v>591</v>
      </c>
      <c r="N126" s="18" t="s">
        <v>74</v>
      </c>
      <c r="O126" s="18">
        <v>14.3</v>
      </c>
      <c r="P126" s="18">
        <v>1</v>
      </c>
      <c r="Q126" s="18">
        <v>1</v>
      </c>
      <c r="R126" s="18" t="s">
        <v>768</v>
      </c>
      <c r="S126" s="18" t="s">
        <v>769</v>
      </c>
      <c r="T126" s="18" t="s">
        <v>651</v>
      </c>
      <c r="U126" s="18" t="s">
        <v>595</v>
      </c>
      <c r="V126" s="18" t="s">
        <v>74</v>
      </c>
      <c r="W126" s="18">
        <v>2345</v>
      </c>
      <c r="X126" s="18" t="s">
        <v>596</v>
      </c>
      <c r="Y126" s="18">
        <v>45371</v>
      </c>
      <c r="Z126" s="18" t="s">
        <v>1561</v>
      </c>
      <c r="AA126" s="18" t="s">
        <v>1561</v>
      </c>
      <c r="AB126" s="18">
        <v>76</v>
      </c>
      <c r="AC126" s="18" t="s">
        <v>1561</v>
      </c>
      <c r="AD126" s="19" t="s">
        <v>1561</v>
      </c>
      <c r="AE126" s="18" t="s">
        <v>1561</v>
      </c>
      <c r="AF126" s="18" t="s">
        <v>1561</v>
      </c>
      <c r="AG126" s="18" t="s">
        <v>62</v>
      </c>
      <c r="AH126" s="18">
        <v>45496</v>
      </c>
      <c r="AI126" s="18" t="s">
        <v>63</v>
      </c>
      <c r="AJ126" s="18" t="s">
        <v>652</v>
      </c>
      <c r="AK126" s="18" t="s">
        <v>653</v>
      </c>
    </row>
    <row r="127" spans="1:37" x14ac:dyDescent="0.3">
      <c r="A127" s="18">
        <v>46500</v>
      </c>
      <c r="B127" s="18">
        <v>46500</v>
      </c>
      <c r="C127" s="18" t="s">
        <v>770</v>
      </c>
      <c r="D127" s="18" t="s">
        <v>53</v>
      </c>
      <c r="E127" s="18" t="s">
        <v>40</v>
      </c>
      <c r="F127" s="18">
        <v>18305</v>
      </c>
      <c r="G127" s="18">
        <v>104546</v>
      </c>
      <c r="H127" s="18" t="s">
        <v>54</v>
      </c>
      <c r="I127" s="18">
        <v>230156</v>
      </c>
      <c r="J127" s="19">
        <v>554592</v>
      </c>
      <c r="K127" s="18" t="s">
        <v>356</v>
      </c>
      <c r="L127" s="18" t="s">
        <v>74</v>
      </c>
      <c r="M127" s="18" t="s">
        <v>356</v>
      </c>
      <c r="N127" s="18" t="s">
        <v>74</v>
      </c>
      <c r="O127" s="18">
        <v>38.1</v>
      </c>
      <c r="P127" s="18">
        <v>13</v>
      </c>
      <c r="Q127" s="18">
        <v>260</v>
      </c>
      <c r="R127" s="18" t="s">
        <v>771</v>
      </c>
      <c r="S127" s="18" t="s">
        <v>772</v>
      </c>
      <c r="T127" s="18" t="s">
        <v>773</v>
      </c>
      <c r="U127" s="18" t="s">
        <v>561</v>
      </c>
      <c r="V127" s="18" t="s">
        <v>74</v>
      </c>
      <c r="W127" s="18">
        <v>2650</v>
      </c>
      <c r="X127" s="18" t="s">
        <v>562</v>
      </c>
      <c r="Y127" s="18">
        <v>45343</v>
      </c>
      <c r="Z127" s="18" t="s">
        <v>1561</v>
      </c>
      <c r="AA127" s="18" t="s">
        <v>1561</v>
      </c>
      <c r="AB127" s="18" t="s">
        <v>1561</v>
      </c>
      <c r="AC127" s="18" t="s">
        <v>1561</v>
      </c>
      <c r="AD127" s="19" t="s">
        <v>1561</v>
      </c>
      <c r="AE127" s="18" t="s">
        <v>1561</v>
      </c>
      <c r="AF127" s="18">
        <v>797</v>
      </c>
      <c r="AG127" s="18" t="s">
        <v>62</v>
      </c>
      <c r="AH127" s="18">
        <v>45496</v>
      </c>
      <c r="AI127" s="18" t="s">
        <v>63</v>
      </c>
      <c r="AJ127" s="18">
        <v>46699</v>
      </c>
      <c r="AK127" s="18" t="s">
        <v>770</v>
      </c>
    </row>
    <row r="128" spans="1:37" x14ac:dyDescent="0.3">
      <c r="A128" s="18">
        <v>37479</v>
      </c>
      <c r="B128" s="18">
        <v>17235</v>
      </c>
      <c r="C128" s="18" t="s">
        <v>774</v>
      </c>
      <c r="D128" s="18" t="s">
        <v>775</v>
      </c>
      <c r="E128" s="18" t="s">
        <v>40</v>
      </c>
      <c r="F128" s="18">
        <v>18308</v>
      </c>
      <c r="G128" s="18">
        <v>100870</v>
      </c>
      <c r="H128" s="18" t="s">
        <v>54</v>
      </c>
      <c r="I128" s="18">
        <v>136408</v>
      </c>
      <c r="J128" s="19" t="s">
        <v>776</v>
      </c>
      <c r="K128" s="18" t="s">
        <v>82</v>
      </c>
      <c r="L128" s="18" t="s">
        <v>74</v>
      </c>
      <c r="M128" s="18" t="s">
        <v>82</v>
      </c>
      <c r="N128" s="18" t="s">
        <v>74</v>
      </c>
      <c r="O128" s="18">
        <v>38</v>
      </c>
      <c r="P128" s="18">
        <v>20</v>
      </c>
      <c r="Q128" s="18">
        <v>140</v>
      </c>
      <c r="R128" s="18" t="s">
        <v>777</v>
      </c>
      <c r="S128" s="18" t="s">
        <v>778</v>
      </c>
      <c r="T128" s="18" t="s">
        <v>779</v>
      </c>
      <c r="U128" s="18" t="s">
        <v>82</v>
      </c>
      <c r="V128" s="18" t="s">
        <v>74</v>
      </c>
      <c r="W128" s="18">
        <v>2790</v>
      </c>
      <c r="X128" s="18" t="s">
        <v>111</v>
      </c>
      <c r="Y128" s="18">
        <v>45413</v>
      </c>
      <c r="Z128" s="18" t="s">
        <v>1561</v>
      </c>
      <c r="AA128" s="18">
        <v>82</v>
      </c>
      <c r="AB128" s="18" t="s">
        <v>1561</v>
      </c>
      <c r="AC128" s="18" t="s">
        <v>1561</v>
      </c>
      <c r="AD128" s="19" t="s">
        <v>1561</v>
      </c>
      <c r="AE128" s="18" t="s">
        <v>1561</v>
      </c>
      <c r="AF128" s="18" t="s">
        <v>1561</v>
      </c>
      <c r="AG128" s="18" t="s">
        <v>62</v>
      </c>
      <c r="AH128" s="18">
        <v>45496</v>
      </c>
      <c r="AI128" s="18" t="s">
        <v>63</v>
      </c>
      <c r="AJ128" s="18" t="s">
        <v>780</v>
      </c>
      <c r="AK128" s="18" t="s">
        <v>781</v>
      </c>
    </row>
    <row r="129" spans="1:37" x14ac:dyDescent="0.3">
      <c r="A129" s="18">
        <v>40332</v>
      </c>
      <c r="B129" s="18">
        <v>40332</v>
      </c>
      <c r="C129" s="18" t="s">
        <v>782</v>
      </c>
      <c r="D129" s="18" t="s">
        <v>99</v>
      </c>
      <c r="E129" s="18" t="s">
        <v>40</v>
      </c>
      <c r="F129" s="18">
        <v>18318</v>
      </c>
      <c r="G129" s="18">
        <v>-999</v>
      </c>
      <c r="H129" s="18" t="s">
        <v>41</v>
      </c>
      <c r="I129" s="18">
        <v>154705</v>
      </c>
      <c r="J129" s="19" t="s">
        <v>783</v>
      </c>
      <c r="K129" s="18" t="s">
        <v>43</v>
      </c>
      <c r="L129" s="18" t="s">
        <v>43</v>
      </c>
      <c r="M129" s="18" t="s">
        <v>43</v>
      </c>
      <c r="N129" s="18" t="s">
        <v>43</v>
      </c>
      <c r="O129" s="18">
        <v>-999</v>
      </c>
      <c r="P129" s="18">
        <v>-999</v>
      </c>
      <c r="Q129" s="18">
        <v>-999</v>
      </c>
      <c r="R129" s="18" t="s">
        <v>784</v>
      </c>
      <c r="S129" s="18" t="s">
        <v>785</v>
      </c>
      <c r="T129" s="18" t="s">
        <v>786</v>
      </c>
      <c r="U129" s="18" t="s">
        <v>427</v>
      </c>
      <c r="V129" s="18" t="s">
        <v>74</v>
      </c>
      <c r="W129" s="18">
        <v>2770</v>
      </c>
      <c r="X129" s="18" t="s">
        <v>428</v>
      </c>
      <c r="Y129" s="18">
        <v>45496</v>
      </c>
      <c r="Z129" s="18" t="s">
        <v>1561</v>
      </c>
      <c r="AA129" s="18">
        <v>9</v>
      </c>
      <c r="AB129" s="18" t="s">
        <v>1561</v>
      </c>
      <c r="AC129" s="18" t="s">
        <v>1561</v>
      </c>
      <c r="AD129" s="19" t="s">
        <v>1561</v>
      </c>
      <c r="AE129" s="18" t="s">
        <v>1561</v>
      </c>
      <c r="AF129" s="18" t="s">
        <v>1561</v>
      </c>
      <c r="AG129" s="18" t="s">
        <v>50</v>
      </c>
      <c r="AH129" s="18">
        <v>45496</v>
      </c>
      <c r="AI129" s="18" t="s">
        <v>41</v>
      </c>
      <c r="AJ129" s="18" t="s">
        <v>787</v>
      </c>
      <c r="AK129" s="18" t="s">
        <v>788</v>
      </c>
    </row>
    <row r="130" spans="1:37" x14ac:dyDescent="0.3">
      <c r="A130" s="18">
        <v>54171</v>
      </c>
      <c r="B130" s="18">
        <v>54171</v>
      </c>
      <c r="C130" s="18" t="s">
        <v>789</v>
      </c>
      <c r="D130" s="18" t="s">
        <v>39</v>
      </c>
      <c r="E130" s="18" t="s">
        <v>40</v>
      </c>
      <c r="F130" s="18">
        <v>18320</v>
      </c>
      <c r="G130" s="18">
        <v>55121</v>
      </c>
      <c r="H130" s="18" t="s">
        <v>54</v>
      </c>
      <c r="I130" s="18">
        <v>223700</v>
      </c>
      <c r="J130" s="19">
        <v>1205477</v>
      </c>
      <c r="K130" s="18" t="s">
        <v>356</v>
      </c>
      <c r="L130" s="18" t="s">
        <v>74</v>
      </c>
      <c r="M130" s="18" t="s">
        <v>356</v>
      </c>
      <c r="N130" s="18" t="s">
        <v>74</v>
      </c>
      <c r="O130" s="18">
        <v>36</v>
      </c>
      <c r="P130" s="18">
        <v>15</v>
      </c>
      <c r="Q130" s="18">
        <v>405</v>
      </c>
      <c r="R130" s="18" t="s">
        <v>790</v>
      </c>
      <c r="S130" s="18" t="s">
        <v>791</v>
      </c>
      <c r="T130" s="18" t="s">
        <v>792</v>
      </c>
      <c r="U130" s="18" t="s">
        <v>793</v>
      </c>
      <c r="V130" s="18" t="s">
        <v>74</v>
      </c>
      <c r="W130" s="18">
        <v>2659</v>
      </c>
      <c r="X130" s="18" t="s">
        <v>794</v>
      </c>
      <c r="Y130" s="18">
        <v>45432</v>
      </c>
      <c r="Z130" s="18" t="s">
        <v>1561</v>
      </c>
      <c r="AA130" s="18" t="s">
        <v>1561</v>
      </c>
      <c r="AB130" s="18" t="s">
        <v>1561</v>
      </c>
      <c r="AC130" s="18" t="s">
        <v>1561</v>
      </c>
      <c r="AD130" s="19" t="s">
        <v>1561</v>
      </c>
      <c r="AE130" s="18" t="s">
        <v>1561</v>
      </c>
      <c r="AF130" s="18">
        <v>756</v>
      </c>
      <c r="AG130" s="18" t="s">
        <v>62</v>
      </c>
      <c r="AH130" s="18">
        <v>45496</v>
      </c>
      <c r="AI130" s="18" t="s">
        <v>63</v>
      </c>
      <c r="AJ130" s="18">
        <v>7939</v>
      </c>
      <c r="AK130" s="18" t="s">
        <v>795</v>
      </c>
    </row>
    <row r="131" spans="1:37" x14ac:dyDescent="0.3">
      <c r="A131" s="18">
        <v>34291</v>
      </c>
      <c r="B131" s="18">
        <v>8859</v>
      </c>
      <c r="C131" s="18" t="s">
        <v>796</v>
      </c>
      <c r="D131" s="18" t="s">
        <v>53</v>
      </c>
      <c r="E131" s="18" t="s">
        <v>40</v>
      </c>
      <c r="F131" s="18">
        <v>18323</v>
      </c>
      <c r="G131" s="18">
        <v>100140</v>
      </c>
      <c r="H131" s="18" t="s">
        <v>54</v>
      </c>
      <c r="I131" s="18">
        <v>223282</v>
      </c>
      <c r="J131" s="19">
        <v>1044110</v>
      </c>
      <c r="K131" s="18" t="s">
        <v>797</v>
      </c>
      <c r="L131" s="18" t="s">
        <v>74</v>
      </c>
      <c r="M131" s="18" t="s">
        <v>797</v>
      </c>
      <c r="N131" s="18" t="s">
        <v>74</v>
      </c>
      <c r="O131" s="18">
        <v>35</v>
      </c>
      <c r="P131" s="18">
        <v>12</v>
      </c>
      <c r="Q131" s="18">
        <v>320</v>
      </c>
      <c r="R131" s="18" t="s">
        <v>798</v>
      </c>
      <c r="S131" s="18" t="s">
        <v>799</v>
      </c>
      <c r="T131" s="18" t="s">
        <v>800</v>
      </c>
      <c r="U131" s="18" t="s">
        <v>188</v>
      </c>
      <c r="V131" s="18" t="s">
        <v>74</v>
      </c>
      <c r="W131" s="18">
        <v>2539</v>
      </c>
      <c r="X131" s="18" t="s">
        <v>192</v>
      </c>
      <c r="Y131" s="18">
        <v>45316</v>
      </c>
      <c r="Z131" s="18" t="s">
        <v>1561</v>
      </c>
      <c r="AA131" s="18">
        <v>194</v>
      </c>
      <c r="AB131" s="18" t="s">
        <v>1561</v>
      </c>
      <c r="AC131" s="18" t="s">
        <v>1561</v>
      </c>
      <c r="AD131" s="19" t="s">
        <v>1561</v>
      </c>
      <c r="AE131" s="18" t="s">
        <v>1561</v>
      </c>
      <c r="AF131" s="18" t="s">
        <v>1561</v>
      </c>
      <c r="AG131" s="18" t="s">
        <v>62</v>
      </c>
      <c r="AH131" s="18">
        <v>45496</v>
      </c>
      <c r="AI131" s="18" t="s">
        <v>63</v>
      </c>
      <c r="AJ131" s="18">
        <v>9165</v>
      </c>
      <c r="AK131" s="18" t="s">
        <v>796</v>
      </c>
    </row>
    <row r="132" spans="1:37" x14ac:dyDescent="0.3">
      <c r="A132" s="18">
        <v>37828</v>
      </c>
      <c r="B132" s="18">
        <v>37828</v>
      </c>
      <c r="C132" s="18" t="s">
        <v>801</v>
      </c>
      <c r="D132" s="18" t="s">
        <v>53</v>
      </c>
      <c r="E132" s="18" t="s">
        <v>40</v>
      </c>
      <c r="F132" s="18">
        <v>18328</v>
      </c>
      <c r="G132" s="18">
        <v>106374</v>
      </c>
      <c r="H132" s="18" t="s">
        <v>54</v>
      </c>
      <c r="I132" s="18">
        <v>223867</v>
      </c>
      <c r="J132" s="19">
        <v>1051428</v>
      </c>
      <c r="K132" s="18" t="s">
        <v>255</v>
      </c>
      <c r="L132" s="18" t="s">
        <v>74</v>
      </c>
      <c r="M132" s="18" t="s">
        <v>255</v>
      </c>
      <c r="N132" s="18" t="s">
        <v>74</v>
      </c>
      <c r="O132" s="18">
        <v>34.200000000000003</v>
      </c>
      <c r="P132" s="18">
        <v>13</v>
      </c>
      <c r="Q132" s="18">
        <v>475</v>
      </c>
      <c r="R132" s="18" t="s">
        <v>802</v>
      </c>
      <c r="S132" s="18" t="s">
        <v>803</v>
      </c>
      <c r="T132" s="18" t="s">
        <v>804</v>
      </c>
      <c r="U132" s="18" t="s">
        <v>259</v>
      </c>
      <c r="V132" s="18" t="s">
        <v>74</v>
      </c>
      <c r="W132" s="18">
        <v>2535</v>
      </c>
      <c r="X132" s="18" t="s">
        <v>260</v>
      </c>
      <c r="Y132" s="18">
        <v>45395</v>
      </c>
      <c r="Z132" s="18" t="s">
        <v>1561</v>
      </c>
      <c r="AA132" s="18">
        <v>268</v>
      </c>
      <c r="AB132" s="18" t="s">
        <v>1561</v>
      </c>
      <c r="AC132" s="18" t="s">
        <v>1561</v>
      </c>
      <c r="AD132" s="19" t="s">
        <v>1561</v>
      </c>
      <c r="AE132" s="18" t="s">
        <v>1561</v>
      </c>
      <c r="AF132" s="18" t="s">
        <v>1561</v>
      </c>
      <c r="AG132" s="18" t="s">
        <v>62</v>
      </c>
      <c r="AH132" s="18">
        <v>45496</v>
      </c>
      <c r="AI132" s="18" t="s">
        <v>63</v>
      </c>
      <c r="AJ132" s="18">
        <v>37835</v>
      </c>
      <c r="AK132" s="18" t="s">
        <v>801</v>
      </c>
    </row>
    <row r="133" spans="1:37" x14ac:dyDescent="0.3">
      <c r="A133" s="18">
        <v>31593</v>
      </c>
      <c r="B133" s="18">
        <v>848</v>
      </c>
      <c r="C133" s="18" t="s">
        <v>805</v>
      </c>
      <c r="E133" s="18" t="s">
        <v>40</v>
      </c>
      <c r="F133" s="18">
        <v>18387</v>
      </c>
      <c r="G133" s="18">
        <v>99766</v>
      </c>
      <c r="H133" s="18" t="s">
        <v>54</v>
      </c>
      <c r="I133" s="18">
        <v>152291</v>
      </c>
      <c r="J133" s="19" t="s">
        <v>806</v>
      </c>
      <c r="K133" s="18" t="s">
        <v>60</v>
      </c>
      <c r="L133" s="18" t="s">
        <v>48</v>
      </c>
      <c r="M133" s="18" t="s">
        <v>807</v>
      </c>
      <c r="N133" s="18" t="s">
        <v>48</v>
      </c>
      <c r="O133" s="18">
        <v>13</v>
      </c>
      <c r="P133" s="18">
        <v>1</v>
      </c>
      <c r="Q133" s="18">
        <v>35</v>
      </c>
      <c r="R133" s="18" t="s">
        <v>808</v>
      </c>
      <c r="S133" s="18" t="s">
        <v>809</v>
      </c>
      <c r="T133" s="18" t="s">
        <v>810</v>
      </c>
      <c r="U133" s="18" t="s">
        <v>60</v>
      </c>
      <c r="V133" s="18" t="s">
        <v>48</v>
      </c>
      <c r="W133" s="18">
        <v>2879</v>
      </c>
      <c r="X133" s="18" t="s">
        <v>61</v>
      </c>
      <c r="Y133" s="18">
        <v>44980</v>
      </c>
      <c r="Z133" s="18">
        <v>800</v>
      </c>
      <c r="AA133" s="18">
        <v>455</v>
      </c>
      <c r="AB133" s="18" t="s">
        <v>1561</v>
      </c>
      <c r="AC133" s="18" t="s">
        <v>1561</v>
      </c>
      <c r="AD133" s="19" t="s">
        <v>1561</v>
      </c>
      <c r="AE133" s="18" t="s">
        <v>1561</v>
      </c>
      <c r="AF133" s="18" t="s">
        <v>1561</v>
      </c>
      <c r="AG133" s="18" t="s">
        <v>62</v>
      </c>
      <c r="AH133" s="18">
        <v>45496</v>
      </c>
      <c r="AI133" s="18" t="s">
        <v>63</v>
      </c>
      <c r="AJ133" s="18">
        <v>678</v>
      </c>
      <c r="AK133" s="18" t="s">
        <v>811</v>
      </c>
    </row>
    <row r="134" spans="1:37" x14ac:dyDescent="0.3">
      <c r="A134" s="18">
        <v>30187</v>
      </c>
      <c r="B134" s="18">
        <v>11410</v>
      </c>
      <c r="C134" s="18" t="s">
        <v>812</v>
      </c>
      <c r="D134" s="18" t="s">
        <v>53</v>
      </c>
      <c r="E134" s="18" t="s">
        <v>40</v>
      </c>
      <c r="F134" s="18">
        <v>18404</v>
      </c>
      <c r="G134" s="18">
        <v>92155</v>
      </c>
      <c r="H134" s="18" t="s">
        <v>54</v>
      </c>
      <c r="I134" s="18">
        <v>222836</v>
      </c>
      <c r="J134" s="19">
        <v>1030783</v>
      </c>
      <c r="K134" s="18" t="s">
        <v>47</v>
      </c>
      <c r="L134" s="18" t="s">
        <v>48</v>
      </c>
      <c r="M134" s="18" t="s">
        <v>47</v>
      </c>
      <c r="N134" s="18" t="s">
        <v>48</v>
      </c>
      <c r="O134" s="18">
        <v>38</v>
      </c>
      <c r="P134" s="18">
        <v>11</v>
      </c>
      <c r="Q134" s="18">
        <v>380</v>
      </c>
      <c r="R134" s="18" t="s">
        <v>813</v>
      </c>
      <c r="S134" s="18" t="s">
        <v>814</v>
      </c>
      <c r="T134" s="18" t="s">
        <v>815</v>
      </c>
      <c r="U134" s="18" t="s">
        <v>47</v>
      </c>
      <c r="V134" s="18" t="s">
        <v>48</v>
      </c>
      <c r="W134" s="18">
        <v>2840</v>
      </c>
      <c r="X134" s="18" t="s">
        <v>49</v>
      </c>
      <c r="Y134" s="18">
        <v>45407</v>
      </c>
      <c r="Z134" s="18" t="s">
        <v>1561</v>
      </c>
      <c r="AA134" s="18">
        <v>380</v>
      </c>
      <c r="AB134" s="18" t="s">
        <v>1561</v>
      </c>
      <c r="AC134" s="18" t="s">
        <v>1561</v>
      </c>
      <c r="AD134" s="19" t="s">
        <v>1561</v>
      </c>
      <c r="AE134" s="18" t="s">
        <v>1561</v>
      </c>
      <c r="AF134" s="18" t="s">
        <v>1561</v>
      </c>
      <c r="AG134" s="18" t="s">
        <v>62</v>
      </c>
      <c r="AH134" s="18">
        <v>45496</v>
      </c>
      <c r="AI134" s="18" t="s">
        <v>63</v>
      </c>
      <c r="AJ134" s="18">
        <v>4148</v>
      </c>
      <c r="AK134" s="18" t="s">
        <v>812</v>
      </c>
    </row>
    <row r="135" spans="1:37" x14ac:dyDescent="0.3">
      <c r="A135" s="18">
        <v>36146</v>
      </c>
      <c r="B135" s="18">
        <v>16263</v>
      </c>
      <c r="C135" s="18" t="s">
        <v>816</v>
      </c>
      <c r="D135" s="18" t="s">
        <v>53</v>
      </c>
      <c r="E135" s="18" t="s">
        <v>40</v>
      </c>
      <c r="F135" s="18">
        <v>18554</v>
      </c>
      <c r="G135" s="18">
        <v>-999</v>
      </c>
      <c r="H135" s="18" t="s">
        <v>41</v>
      </c>
      <c r="I135" s="18">
        <v>151622</v>
      </c>
      <c r="J135" s="19" t="s">
        <v>817</v>
      </c>
      <c r="K135" s="18" t="s">
        <v>43</v>
      </c>
      <c r="L135" s="18" t="s">
        <v>43</v>
      </c>
      <c r="M135" s="18" t="s">
        <v>43</v>
      </c>
      <c r="N135" s="18" t="s">
        <v>43</v>
      </c>
      <c r="O135" s="18">
        <v>-999</v>
      </c>
      <c r="P135" s="18">
        <v>-999</v>
      </c>
      <c r="Q135" s="18">
        <v>-999</v>
      </c>
      <c r="R135" s="18" t="s">
        <v>818</v>
      </c>
      <c r="S135" s="18" t="s">
        <v>819</v>
      </c>
      <c r="T135" s="18" t="s">
        <v>820</v>
      </c>
      <c r="U135" s="18" t="s">
        <v>821</v>
      </c>
      <c r="V135" s="18" t="s">
        <v>74</v>
      </c>
      <c r="W135" s="18">
        <v>2556</v>
      </c>
      <c r="X135" s="18" t="s">
        <v>822</v>
      </c>
      <c r="Y135" s="18">
        <v>45496</v>
      </c>
      <c r="Z135" s="18" t="s">
        <v>1561</v>
      </c>
      <c r="AA135" s="18">
        <v>96</v>
      </c>
      <c r="AB135" s="18" t="s">
        <v>1561</v>
      </c>
      <c r="AC135" s="18" t="s">
        <v>1561</v>
      </c>
      <c r="AD135" s="19" t="s">
        <v>1561</v>
      </c>
      <c r="AE135" s="18" t="s">
        <v>1561</v>
      </c>
      <c r="AF135" s="18" t="s">
        <v>1561</v>
      </c>
      <c r="AG135" s="18" t="s">
        <v>50</v>
      </c>
      <c r="AH135" s="18">
        <v>45496</v>
      </c>
      <c r="AI135" s="18" t="s">
        <v>41</v>
      </c>
      <c r="AJ135" s="18">
        <v>13543</v>
      </c>
      <c r="AK135" s="18" t="s">
        <v>816</v>
      </c>
    </row>
    <row r="136" spans="1:37" x14ac:dyDescent="0.3">
      <c r="A136" s="18">
        <v>36190</v>
      </c>
      <c r="B136" s="18">
        <v>15034</v>
      </c>
      <c r="C136" s="18" t="s">
        <v>823</v>
      </c>
      <c r="D136" s="18" t="s">
        <v>53</v>
      </c>
      <c r="E136" s="18" t="s">
        <v>40</v>
      </c>
      <c r="F136" s="18">
        <v>18564</v>
      </c>
      <c r="G136" s="18">
        <v>19993</v>
      </c>
      <c r="H136" s="18" t="s">
        <v>54</v>
      </c>
      <c r="I136" s="18">
        <v>221608</v>
      </c>
      <c r="J136" s="19">
        <v>911241</v>
      </c>
      <c r="K136" s="18" t="s">
        <v>56</v>
      </c>
      <c r="L136" s="18" t="s">
        <v>48</v>
      </c>
      <c r="M136" s="18" t="s">
        <v>56</v>
      </c>
      <c r="N136" s="18" t="s">
        <v>48</v>
      </c>
      <c r="O136" s="18">
        <v>38.200000000000003</v>
      </c>
      <c r="P136" s="18">
        <v>21</v>
      </c>
      <c r="Q136" s="18">
        <v>375</v>
      </c>
      <c r="R136" s="18" t="s">
        <v>824</v>
      </c>
      <c r="S136" s="18" t="s">
        <v>825</v>
      </c>
      <c r="T136" s="18" t="s">
        <v>826</v>
      </c>
      <c r="U136" s="18" t="s">
        <v>196</v>
      </c>
      <c r="V136" s="18" t="s">
        <v>48</v>
      </c>
      <c r="W136" s="18">
        <v>2879</v>
      </c>
      <c r="X136" s="18" t="s">
        <v>239</v>
      </c>
      <c r="Y136" s="18">
        <v>45330</v>
      </c>
      <c r="Z136" s="18" t="s">
        <v>1561</v>
      </c>
      <c r="AA136" s="18">
        <v>291</v>
      </c>
      <c r="AB136" s="18" t="s">
        <v>1561</v>
      </c>
      <c r="AC136" s="18" t="s">
        <v>1561</v>
      </c>
      <c r="AD136" s="19" t="s">
        <v>1561</v>
      </c>
      <c r="AE136" s="18" t="s">
        <v>1561</v>
      </c>
      <c r="AF136" s="18" t="s">
        <v>1561</v>
      </c>
      <c r="AG136" s="18" t="s">
        <v>62</v>
      </c>
      <c r="AH136" s="18">
        <v>45496</v>
      </c>
      <c r="AI136" s="18" t="s">
        <v>63</v>
      </c>
      <c r="AJ136" s="18">
        <v>12903</v>
      </c>
      <c r="AK136" s="18" t="s">
        <v>823</v>
      </c>
    </row>
    <row r="137" spans="1:37" x14ac:dyDescent="0.3">
      <c r="A137" s="18">
        <v>37172</v>
      </c>
      <c r="B137" s="18">
        <v>17028</v>
      </c>
      <c r="C137" s="18" t="s">
        <v>827</v>
      </c>
      <c r="D137" s="18" t="s">
        <v>828</v>
      </c>
      <c r="E137" s="18" t="s">
        <v>40</v>
      </c>
      <c r="F137" s="18">
        <v>18577</v>
      </c>
      <c r="G137" s="18">
        <v>-999</v>
      </c>
      <c r="H137" s="18" t="s">
        <v>41</v>
      </c>
      <c r="I137" s="18">
        <v>233088</v>
      </c>
      <c r="J137" s="19">
        <v>694556</v>
      </c>
      <c r="K137" s="18" t="s">
        <v>43</v>
      </c>
      <c r="L137" s="18" t="s">
        <v>43</v>
      </c>
      <c r="M137" s="18" t="s">
        <v>43</v>
      </c>
      <c r="N137" s="18" t="s">
        <v>43</v>
      </c>
      <c r="O137" s="18">
        <v>-999</v>
      </c>
      <c r="P137" s="18">
        <v>-999</v>
      </c>
      <c r="Q137" s="18">
        <v>-999</v>
      </c>
      <c r="R137" s="18" t="s">
        <v>829</v>
      </c>
      <c r="S137" s="18" t="s">
        <v>827</v>
      </c>
      <c r="T137" s="18" t="s">
        <v>830</v>
      </c>
      <c r="U137" s="18" t="s">
        <v>831</v>
      </c>
      <c r="V137" s="18" t="s">
        <v>74</v>
      </c>
      <c r="W137" s="18">
        <v>2535</v>
      </c>
      <c r="X137" s="18" t="s">
        <v>832</v>
      </c>
      <c r="Y137" s="18">
        <v>45496</v>
      </c>
      <c r="Z137" s="18" t="s">
        <v>1561</v>
      </c>
      <c r="AA137" s="18">
        <v>60</v>
      </c>
      <c r="AB137" s="18" t="s">
        <v>1561</v>
      </c>
      <c r="AC137" s="18" t="s">
        <v>1561</v>
      </c>
      <c r="AD137" s="19" t="s">
        <v>1561</v>
      </c>
      <c r="AE137" s="18" t="s">
        <v>1561</v>
      </c>
      <c r="AF137" s="18" t="s">
        <v>1561</v>
      </c>
      <c r="AG137" s="18" t="s">
        <v>50</v>
      </c>
      <c r="AH137" s="18">
        <v>45496</v>
      </c>
      <c r="AI137" s="18" t="s">
        <v>41</v>
      </c>
      <c r="AJ137" s="18">
        <v>13998</v>
      </c>
      <c r="AK137" s="18" t="s">
        <v>833</v>
      </c>
    </row>
    <row r="138" spans="1:37" x14ac:dyDescent="0.3">
      <c r="A138" s="18">
        <v>32014</v>
      </c>
      <c r="B138" s="18">
        <v>1321</v>
      </c>
      <c r="C138" s="18" t="s">
        <v>38</v>
      </c>
      <c r="D138" s="18" t="s">
        <v>39</v>
      </c>
      <c r="E138" s="18" t="s">
        <v>40</v>
      </c>
      <c r="F138" s="18">
        <v>18608</v>
      </c>
      <c r="G138" s="18">
        <v>98745</v>
      </c>
      <c r="H138" s="18" t="s">
        <v>54</v>
      </c>
      <c r="I138" s="18">
        <v>152067</v>
      </c>
      <c r="J138" s="19" t="s">
        <v>42</v>
      </c>
      <c r="K138" s="18" t="s">
        <v>47</v>
      </c>
      <c r="L138" s="18" t="s">
        <v>48</v>
      </c>
      <c r="M138" s="18" t="s">
        <v>47</v>
      </c>
      <c r="N138" s="18" t="s">
        <v>48</v>
      </c>
      <c r="O138" s="18">
        <v>43</v>
      </c>
      <c r="P138" s="18">
        <v>46</v>
      </c>
      <c r="Q138" s="18">
        <v>300</v>
      </c>
      <c r="R138" s="18" t="s">
        <v>834</v>
      </c>
      <c r="S138" s="18" t="s">
        <v>45</v>
      </c>
      <c r="T138" s="18" t="s">
        <v>46</v>
      </c>
      <c r="U138" s="18" t="s">
        <v>47</v>
      </c>
      <c r="V138" s="18" t="s">
        <v>48</v>
      </c>
      <c r="W138" s="18">
        <v>2840</v>
      </c>
      <c r="X138" s="18" t="s">
        <v>49</v>
      </c>
      <c r="Y138" s="18">
        <v>45405</v>
      </c>
      <c r="Z138" s="18" t="s">
        <v>1561</v>
      </c>
      <c r="AA138" s="18">
        <v>517</v>
      </c>
      <c r="AB138" s="18" t="s">
        <v>1561</v>
      </c>
      <c r="AC138" s="18" t="s">
        <v>1561</v>
      </c>
      <c r="AD138" s="19" t="s">
        <v>1561</v>
      </c>
      <c r="AE138" s="18" t="s">
        <v>1561</v>
      </c>
      <c r="AF138" s="18" t="s">
        <v>1561</v>
      </c>
      <c r="AG138" s="18" t="s">
        <v>62</v>
      </c>
      <c r="AH138" s="18">
        <v>45496</v>
      </c>
      <c r="AI138" s="18" t="s">
        <v>63</v>
      </c>
      <c r="AJ138" s="18">
        <v>1129</v>
      </c>
      <c r="AK138" s="18" t="s">
        <v>51</v>
      </c>
    </row>
    <row r="139" spans="1:37" x14ac:dyDescent="0.3">
      <c r="A139" s="18">
        <v>33224</v>
      </c>
      <c r="B139" s="18">
        <v>8325</v>
      </c>
      <c r="C139" s="18" t="s">
        <v>835</v>
      </c>
      <c r="D139" s="18" t="s">
        <v>53</v>
      </c>
      <c r="E139" s="18" t="s">
        <v>40</v>
      </c>
      <c r="F139" s="18">
        <v>18615</v>
      </c>
      <c r="G139" s="18">
        <v>22772</v>
      </c>
      <c r="H139" s="18" t="s">
        <v>54</v>
      </c>
      <c r="I139" s="18">
        <v>210249</v>
      </c>
      <c r="J139" s="19">
        <v>583545</v>
      </c>
      <c r="K139" s="18" t="s">
        <v>836</v>
      </c>
      <c r="L139" s="18" t="s">
        <v>48</v>
      </c>
      <c r="M139" s="18" t="s">
        <v>836</v>
      </c>
      <c r="N139" s="18" t="s">
        <v>48</v>
      </c>
      <c r="O139" s="18">
        <v>32.6</v>
      </c>
      <c r="P139" s="18">
        <v>9</v>
      </c>
      <c r="Q139" s="18">
        <v>160</v>
      </c>
      <c r="R139" s="18" t="s">
        <v>837</v>
      </c>
      <c r="S139" s="18" t="s">
        <v>838</v>
      </c>
      <c r="T139" s="18" t="s">
        <v>839</v>
      </c>
      <c r="U139" s="18" t="s">
        <v>510</v>
      </c>
      <c r="V139" s="18" t="s">
        <v>48</v>
      </c>
      <c r="W139" s="18">
        <v>2813</v>
      </c>
      <c r="X139" s="18" t="s">
        <v>706</v>
      </c>
      <c r="Y139" s="18">
        <v>45440</v>
      </c>
      <c r="Z139" s="18" t="s">
        <v>1561</v>
      </c>
      <c r="AA139" s="18">
        <v>396</v>
      </c>
      <c r="AB139" s="18" t="s">
        <v>1561</v>
      </c>
      <c r="AC139" s="18" t="s">
        <v>1561</v>
      </c>
      <c r="AD139" s="19" t="s">
        <v>1561</v>
      </c>
      <c r="AE139" s="18" t="s">
        <v>1561</v>
      </c>
      <c r="AF139" s="18" t="s">
        <v>1561</v>
      </c>
      <c r="AG139" s="18" t="s">
        <v>62</v>
      </c>
      <c r="AH139" s="18">
        <v>45496</v>
      </c>
      <c r="AI139" s="18" t="s">
        <v>63</v>
      </c>
      <c r="AJ139" s="18">
        <v>9260</v>
      </c>
      <c r="AK139" s="18" t="s">
        <v>835</v>
      </c>
    </row>
    <row r="140" spans="1:37" x14ac:dyDescent="0.3">
      <c r="A140" s="18">
        <v>35179</v>
      </c>
      <c r="B140" s="18">
        <v>4103</v>
      </c>
      <c r="C140" s="18" t="s">
        <v>840</v>
      </c>
      <c r="D140" s="18" t="s">
        <v>53</v>
      </c>
      <c r="E140" s="18" t="s">
        <v>40</v>
      </c>
      <c r="F140" s="18">
        <v>18683</v>
      </c>
      <c r="G140" s="18">
        <v>-999</v>
      </c>
      <c r="H140" s="18" t="s">
        <v>41</v>
      </c>
      <c r="I140" s="18">
        <v>151833</v>
      </c>
      <c r="J140" s="19" t="s">
        <v>841</v>
      </c>
      <c r="K140" s="18" t="s">
        <v>43</v>
      </c>
      <c r="L140" s="18" t="s">
        <v>43</v>
      </c>
      <c r="M140" s="18" t="s">
        <v>43</v>
      </c>
      <c r="N140" s="18" t="s">
        <v>43</v>
      </c>
      <c r="O140" s="18">
        <v>-999</v>
      </c>
      <c r="P140" s="18">
        <v>-999</v>
      </c>
      <c r="Q140" s="18">
        <v>-999</v>
      </c>
      <c r="R140" s="18" t="s">
        <v>842</v>
      </c>
      <c r="S140" s="18" t="s">
        <v>843</v>
      </c>
      <c r="T140" s="18" t="s">
        <v>844</v>
      </c>
      <c r="U140" s="18" t="s">
        <v>422</v>
      </c>
      <c r="V140" s="18" t="s">
        <v>74</v>
      </c>
      <c r="W140" s="18">
        <v>2739</v>
      </c>
      <c r="X140" s="18" t="s">
        <v>845</v>
      </c>
      <c r="Y140" s="18">
        <v>45496</v>
      </c>
      <c r="Z140" s="18" t="s">
        <v>1561</v>
      </c>
      <c r="AA140" s="18">
        <v>6</v>
      </c>
      <c r="AB140" s="18" t="s">
        <v>1561</v>
      </c>
      <c r="AC140" s="18" t="s">
        <v>1561</v>
      </c>
      <c r="AD140" s="19" t="s">
        <v>1561</v>
      </c>
      <c r="AE140" s="18" t="s">
        <v>1561</v>
      </c>
      <c r="AF140" s="18" t="s">
        <v>1561</v>
      </c>
      <c r="AG140" s="18" t="s">
        <v>50</v>
      </c>
      <c r="AH140" s="18">
        <v>45496</v>
      </c>
      <c r="AI140" s="18" t="s">
        <v>41</v>
      </c>
      <c r="AJ140" s="18">
        <v>7945</v>
      </c>
      <c r="AK140" s="18" t="s">
        <v>840</v>
      </c>
    </row>
    <row r="141" spans="1:37" x14ac:dyDescent="0.3">
      <c r="A141" s="18">
        <v>33664</v>
      </c>
      <c r="B141" s="18">
        <v>8165</v>
      </c>
      <c r="C141" s="18" t="s">
        <v>846</v>
      </c>
      <c r="D141" s="18" t="s">
        <v>53</v>
      </c>
      <c r="E141" s="18" t="s">
        <v>40</v>
      </c>
      <c r="F141" s="18">
        <v>18695</v>
      </c>
      <c r="G141" s="18">
        <v>18695</v>
      </c>
      <c r="H141" s="18" t="s">
        <v>80</v>
      </c>
      <c r="I141" s="18">
        <v>222277</v>
      </c>
      <c r="J141" s="19">
        <v>935544</v>
      </c>
      <c r="K141" s="18" t="s">
        <v>549</v>
      </c>
      <c r="L141" s="18" t="s">
        <v>74</v>
      </c>
      <c r="M141" s="18" t="s">
        <v>797</v>
      </c>
      <c r="N141" s="18" t="s">
        <v>74</v>
      </c>
      <c r="O141" s="18">
        <v>33</v>
      </c>
      <c r="P141" s="18">
        <v>13</v>
      </c>
      <c r="Q141" s="18">
        <v>180</v>
      </c>
      <c r="R141" s="18" t="s">
        <v>847</v>
      </c>
      <c r="S141" s="18" t="s">
        <v>848</v>
      </c>
      <c r="T141" s="18" t="s">
        <v>849</v>
      </c>
      <c r="U141" s="18" t="s">
        <v>797</v>
      </c>
      <c r="V141" s="18" t="s">
        <v>74</v>
      </c>
      <c r="W141" s="18">
        <v>2568</v>
      </c>
      <c r="X141" s="18" t="s">
        <v>850</v>
      </c>
      <c r="Y141" s="18">
        <v>44980</v>
      </c>
      <c r="Z141" s="18" t="s">
        <v>1561</v>
      </c>
      <c r="AA141" s="18">
        <v>199</v>
      </c>
      <c r="AB141" s="18" t="s">
        <v>1561</v>
      </c>
      <c r="AC141" s="18" t="s">
        <v>1561</v>
      </c>
      <c r="AD141" s="19" t="s">
        <v>1561</v>
      </c>
      <c r="AE141" s="18" t="s">
        <v>1561</v>
      </c>
      <c r="AF141" s="18" t="s">
        <v>1561</v>
      </c>
      <c r="AG141" s="18" t="s">
        <v>62</v>
      </c>
      <c r="AH141" s="18">
        <v>45496</v>
      </c>
      <c r="AI141" s="18" t="s">
        <v>63</v>
      </c>
      <c r="AJ141" s="18">
        <v>9254</v>
      </c>
      <c r="AK141" s="18" t="s">
        <v>846</v>
      </c>
    </row>
    <row r="142" spans="1:37" x14ac:dyDescent="0.3">
      <c r="A142" s="18">
        <v>40558</v>
      </c>
      <c r="B142" s="18">
        <v>40558</v>
      </c>
      <c r="C142" s="18" t="s">
        <v>851</v>
      </c>
      <c r="D142" s="18" t="s">
        <v>39</v>
      </c>
      <c r="E142" s="18" t="s">
        <v>40</v>
      </c>
      <c r="F142" s="18">
        <v>18723</v>
      </c>
      <c r="G142" s="18">
        <v>18723</v>
      </c>
      <c r="H142" s="18" t="s">
        <v>80</v>
      </c>
      <c r="I142" s="18">
        <v>222228</v>
      </c>
      <c r="J142" s="19">
        <v>973938</v>
      </c>
      <c r="K142" s="18" t="s">
        <v>852</v>
      </c>
      <c r="L142" s="18" t="s">
        <v>48</v>
      </c>
      <c r="M142" s="18" t="s">
        <v>852</v>
      </c>
      <c r="N142" s="18" t="s">
        <v>48</v>
      </c>
      <c r="O142" s="18">
        <v>37.6</v>
      </c>
      <c r="P142" s="18">
        <v>12</v>
      </c>
      <c r="Q142" s="18">
        <v>450</v>
      </c>
      <c r="R142" s="18" t="s">
        <v>853</v>
      </c>
      <c r="S142" s="18" t="s">
        <v>854</v>
      </c>
      <c r="T142" s="18" t="s">
        <v>855</v>
      </c>
      <c r="U142" s="18" t="s">
        <v>152</v>
      </c>
      <c r="V142" s="18" t="s">
        <v>48</v>
      </c>
      <c r="W142" s="18">
        <v>2852</v>
      </c>
      <c r="X142" s="18" t="s">
        <v>856</v>
      </c>
      <c r="Y142" s="18">
        <v>45383</v>
      </c>
      <c r="Z142" s="18" t="s">
        <v>1561</v>
      </c>
      <c r="AA142" s="18">
        <v>466</v>
      </c>
      <c r="AB142" s="18" t="s">
        <v>1561</v>
      </c>
      <c r="AC142" s="18" t="s">
        <v>1561</v>
      </c>
      <c r="AD142" s="19" t="s">
        <v>1561</v>
      </c>
      <c r="AE142" s="18" t="s">
        <v>1561</v>
      </c>
      <c r="AF142" s="18" t="s">
        <v>1561</v>
      </c>
      <c r="AG142" s="18" t="s">
        <v>62</v>
      </c>
      <c r="AH142" s="18">
        <v>45496</v>
      </c>
      <c r="AI142" s="18" t="s">
        <v>63</v>
      </c>
      <c r="AJ142" s="18" t="s">
        <v>857</v>
      </c>
      <c r="AK142" s="18" t="s">
        <v>858</v>
      </c>
    </row>
    <row r="143" spans="1:37" x14ac:dyDescent="0.3">
      <c r="A143" s="18">
        <v>36855</v>
      </c>
      <c r="B143" s="18">
        <v>16749</v>
      </c>
      <c r="C143" s="18" t="s">
        <v>859</v>
      </c>
      <c r="D143" s="18" t="s">
        <v>53</v>
      </c>
      <c r="E143" s="18" t="s">
        <v>40</v>
      </c>
      <c r="F143" s="18">
        <v>18735</v>
      </c>
      <c r="G143" s="18">
        <v>-999</v>
      </c>
      <c r="H143" s="18" t="s">
        <v>41</v>
      </c>
      <c r="I143" s="18">
        <v>151622</v>
      </c>
      <c r="J143" s="19" t="s">
        <v>860</v>
      </c>
      <c r="K143" s="18" t="s">
        <v>43</v>
      </c>
      <c r="L143" s="18" t="s">
        <v>43</v>
      </c>
      <c r="M143" s="18" t="s">
        <v>43</v>
      </c>
      <c r="N143" s="18" t="s">
        <v>43</v>
      </c>
      <c r="O143" s="18">
        <v>-999</v>
      </c>
      <c r="P143" s="18">
        <v>-999</v>
      </c>
      <c r="Q143" s="18">
        <v>-999</v>
      </c>
      <c r="R143" s="18" t="s">
        <v>861</v>
      </c>
      <c r="S143" s="18" t="s">
        <v>862</v>
      </c>
      <c r="T143" s="18" t="s">
        <v>863</v>
      </c>
      <c r="U143" s="18" t="s">
        <v>864</v>
      </c>
      <c r="V143" s="18" t="s">
        <v>156</v>
      </c>
      <c r="W143" s="18">
        <v>4626</v>
      </c>
      <c r="X143" s="18" t="s">
        <v>865</v>
      </c>
      <c r="Y143" s="18">
        <v>45496</v>
      </c>
      <c r="Z143" s="18" t="s">
        <v>1561</v>
      </c>
      <c r="AA143" s="18" t="s">
        <v>1561</v>
      </c>
      <c r="AB143" s="18">
        <v>8</v>
      </c>
      <c r="AC143" s="18" t="s">
        <v>1561</v>
      </c>
      <c r="AD143" s="19" t="s">
        <v>1561</v>
      </c>
      <c r="AE143" s="18" t="s">
        <v>1561</v>
      </c>
      <c r="AF143" s="18" t="s">
        <v>1561</v>
      </c>
      <c r="AG143" s="18" t="s">
        <v>50</v>
      </c>
      <c r="AH143" s="18">
        <v>45496</v>
      </c>
      <c r="AI143" s="18" t="s">
        <v>41</v>
      </c>
      <c r="AJ143" s="18">
        <v>13861</v>
      </c>
      <c r="AK143" s="18" t="s">
        <v>859</v>
      </c>
    </row>
    <row r="144" spans="1:37" x14ac:dyDescent="0.3">
      <c r="A144" s="18">
        <v>35221</v>
      </c>
      <c r="B144" s="18">
        <v>6943</v>
      </c>
      <c r="C144" s="18" t="s">
        <v>866</v>
      </c>
      <c r="D144" s="18" t="s">
        <v>53</v>
      </c>
      <c r="E144" s="18" t="s">
        <v>40</v>
      </c>
      <c r="F144" s="18">
        <v>18758</v>
      </c>
      <c r="G144" s="18">
        <v>103801</v>
      </c>
      <c r="H144" s="18" t="s">
        <v>54</v>
      </c>
      <c r="I144" s="18">
        <v>152781</v>
      </c>
      <c r="J144" s="19" t="s">
        <v>867</v>
      </c>
      <c r="K144" s="18" t="s">
        <v>868</v>
      </c>
      <c r="L144" s="18" t="s">
        <v>74</v>
      </c>
      <c r="M144" s="18" t="s">
        <v>103</v>
      </c>
      <c r="N144" s="18" t="s">
        <v>74</v>
      </c>
      <c r="O144" s="18">
        <v>47</v>
      </c>
      <c r="P144" s="18">
        <v>32</v>
      </c>
      <c r="Q144" s="18">
        <v>625</v>
      </c>
      <c r="R144" s="18" t="s">
        <v>869</v>
      </c>
      <c r="S144" s="18" t="s">
        <v>870</v>
      </c>
      <c r="T144" s="18" t="s">
        <v>871</v>
      </c>
      <c r="U144" s="18" t="s">
        <v>868</v>
      </c>
      <c r="V144" s="18" t="s">
        <v>74</v>
      </c>
      <c r="W144" s="18">
        <v>2738</v>
      </c>
      <c r="X144" s="18" t="s">
        <v>872</v>
      </c>
      <c r="Y144" s="18">
        <v>45390</v>
      </c>
      <c r="Z144" s="18" t="s">
        <v>1561</v>
      </c>
      <c r="AA144" s="18">
        <v>659</v>
      </c>
      <c r="AB144" s="18">
        <v>364</v>
      </c>
      <c r="AC144" s="18" t="s">
        <v>1561</v>
      </c>
      <c r="AD144" s="19" t="s">
        <v>1561</v>
      </c>
      <c r="AE144" s="18" t="s">
        <v>1561</v>
      </c>
      <c r="AF144" s="18" t="s">
        <v>1561</v>
      </c>
      <c r="AG144" s="18" t="s">
        <v>62</v>
      </c>
      <c r="AH144" s="18">
        <v>45496</v>
      </c>
      <c r="AI144" s="18" t="s">
        <v>63</v>
      </c>
      <c r="AJ144" s="18">
        <v>7646</v>
      </c>
      <c r="AK144" s="18" t="s">
        <v>866</v>
      </c>
    </row>
    <row r="145" spans="1:37" x14ac:dyDescent="0.3">
      <c r="A145" s="18">
        <v>31713</v>
      </c>
      <c r="B145" s="18">
        <v>1617</v>
      </c>
      <c r="C145" s="18" t="s">
        <v>873</v>
      </c>
      <c r="D145" s="18" t="s">
        <v>39</v>
      </c>
      <c r="E145" s="18" t="s">
        <v>40</v>
      </c>
      <c r="F145" s="18">
        <v>18790</v>
      </c>
      <c r="G145" s="18">
        <v>106733</v>
      </c>
      <c r="H145" s="18" t="s">
        <v>54</v>
      </c>
      <c r="I145" s="18">
        <v>410587</v>
      </c>
      <c r="J145" s="19">
        <v>618132</v>
      </c>
      <c r="K145" s="18" t="s">
        <v>103</v>
      </c>
      <c r="L145" s="18" t="s">
        <v>74</v>
      </c>
      <c r="M145" s="18" t="s">
        <v>103</v>
      </c>
      <c r="N145" s="18" t="s">
        <v>74</v>
      </c>
      <c r="O145" s="18">
        <v>93.4</v>
      </c>
      <c r="P145" s="18">
        <v>192</v>
      </c>
      <c r="Q145" s="18">
        <v>610</v>
      </c>
      <c r="R145" s="18" t="s">
        <v>874</v>
      </c>
      <c r="S145" s="18" t="s">
        <v>875</v>
      </c>
      <c r="T145" s="18" t="s">
        <v>698</v>
      </c>
      <c r="U145" s="18" t="s">
        <v>103</v>
      </c>
      <c r="V145" s="18" t="s">
        <v>74</v>
      </c>
      <c r="W145" s="18">
        <v>2740</v>
      </c>
      <c r="X145" s="18" t="s">
        <v>534</v>
      </c>
      <c r="Y145" s="18">
        <v>45310</v>
      </c>
      <c r="Z145" s="18" t="s">
        <v>1561</v>
      </c>
      <c r="AA145" s="18" t="s">
        <v>1561</v>
      </c>
      <c r="AB145" s="18">
        <v>202</v>
      </c>
      <c r="AC145" s="18" t="s">
        <v>1561</v>
      </c>
      <c r="AD145" s="19" t="s">
        <v>1561</v>
      </c>
      <c r="AE145" s="18" t="s">
        <v>1561</v>
      </c>
      <c r="AF145" s="18" t="s">
        <v>1561</v>
      </c>
      <c r="AG145" s="18" t="s">
        <v>62</v>
      </c>
      <c r="AH145" s="18">
        <v>45496</v>
      </c>
      <c r="AI145" s="18" t="s">
        <v>63</v>
      </c>
      <c r="AJ145" s="18">
        <v>1532</v>
      </c>
      <c r="AK145" s="18" t="s">
        <v>699</v>
      </c>
    </row>
    <row r="146" spans="1:37" x14ac:dyDescent="0.3">
      <c r="A146" s="18">
        <v>33689</v>
      </c>
      <c r="B146" s="18">
        <v>8269</v>
      </c>
      <c r="C146" s="18" t="s">
        <v>876</v>
      </c>
      <c r="D146" s="18" t="s">
        <v>53</v>
      </c>
      <c r="E146" s="18" t="s">
        <v>40</v>
      </c>
      <c r="F146" s="18">
        <v>18811</v>
      </c>
      <c r="G146" s="18">
        <v>98319</v>
      </c>
      <c r="H146" s="18" t="s">
        <v>54</v>
      </c>
      <c r="I146" s="18">
        <v>151995</v>
      </c>
      <c r="J146" s="19" t="s">
        <v>877</v>
      </c>
      <c r="K146" s="18" t="s">
        <v>56</v>
      </c>
      <c r="L146" s="18" t="s">
        <v>48</v>
      </c>
      <c r="M146" s="18" t="s">
        <v>56</v>
      </c>
      <c r="N146" s="18" t="s">
        <v>48</v>
      </c>
      <c r="O146" s="18">
        <v>10</v>
      </c>
      <c r="P146" s="18">
        <v>1</v>
      </c>
      <c r="Q146" s="18">
        <v>5</v>
      </c>
      <c r="R146" s="18" t="s">
        <v>878</v>
      </c>
      <c r="S146" s="18" t="s">
        <v>879</v>
      </c>
      <c r="T146" s="18" t="s">
        <v>880</v>
      </c>
      <c r="U146" s="18" t="s">
        <v>510</v>
      </c>
      <c r="V146" s="18" t="s">
        <v>48</v>
      </c>
      <c r="W146" s="18">
        <v>2813</v>
      </c>
      <c r="X146" s="18" t="s">
        <v>706</v>
      </c>
      <c r="Y146" s="18">
        <v>45400</v>
      </c>
      <c r="Z146" s="18" t="s">
        <v>1561</v>
      </c>
      <c r="AA146" s="18">
        <v>120</v>
      </c>
      <c r="AB146" s="18" t="s">
        <v>1561</v>
      </c>
      <c r="AC146" s="18" t="s">
        <v>1561</v>
      </c>
      <c r="AD146" s="19" t="s">
        <v>1561</v>
      </c>
      <c r="AE146" s="18" t="s">
        <v>1561</v>
      </c>
      <c r="AF146" s="18" t="s">
        <v>1561</v>
      </c>
      <c r="AG146" s="18" t="s">
        <v>62</v>
      </c>
      <c r="AH146" s="18">
        <v>45496</v>
      </c>
      <c r="AI146" s="18" t="s">
        <v>63</v>
      </c>
      <c r="AJ146" s="18">
        <v>7927</v>
      </c>
      <c r="AK146" s="18" t="s">
        <v>876</v>
      </c>
    </row>
    <row r="147" spans="1:37" x14ac:dyDescent="0.3">
      <c r="A147" s="18">
        <v>51218</v>
      </c>
      <c r="B147" s="18">
        <v>51218</v>
      </c>
      <c r="C147" s="18" t="s">
        <v>881</v>
      </c>
      <c r="D147" s="18" t="s">
        <v>53</v>
      </c>
      <c r="E147" s="18" t="s">
        <v>40</v>
      </c>
      <c r="F147" s="18">
        <v>18823</v>
      </c>
      <c r="G147" s="18">
        <v>100923</v>
      </c>
      <c r="H147" s="18" t="s">
        <v>54</v>
      </c>
      <c r="I147" s="18">
        <v>152498</v>
      </c>
      <c r="J147" s="19">
        <v>542726</v>
      </c>
      <c r="K147" s="18" t="s">
        <v>882</v>
      </c>
      <c r="L147" s="18" t="s">
        <v>883</v>
      </c>
      <c r="M147" s="18" t="s">
        <v>882</v>
      </c>
      <c r="N147" s="18" t="s">
        <v>883</v>
      </c>
      <c r="O147" s="18">
        <v>38.1</v>
      </c>
      <c r="P147" s="18">
        <v>17</v>
      </c>
      <c r="Q147" s="18">
        <v>300</v>
      </c>
      <c r="R147" s="18" t="s">
        <v>884</v>
      </c>
      <c r="S147" s="18" t="s">
        <v>885</v>
      </c>
      <c r="T147" s="18" t="s">
        <v>886</v>
      </c>
      <c r="U147" s="18" t="s">
        <v>82</v>
      </c>
      <c r="V147" s="18" t="s">
        <v>883</v>
      </c>
      <c r="W147" s="18">
        <v>6880</v>
      </c>
      <c r="X147" s="18" t="s">
        <v>887</v>
      </c>
      <c r="Y147" s="18">
        <v>45400</v>
      </c>
      <c r="Z147" s="18" t="s">
        <v>1561</v>
      </c>
      <c r="AA147" s="18">
        <v>626</v>
      </c>
      <c r="AB147" s="18" t="s">
        <v>1561</v>
      </c>
      <c r="AC147" s="18" t="s">
        <v>1561</v>
      </c>
      <c r="AD147" s="19" t="s">
        <v>1561</v>
      </c>
      <c r="AE147" s="18" t="s">
        <v>1561</v>
      </c>
      <c r="AF147" s="18" t="s">
        <v>1561</v>
      </c>
      <c r="AG147" s="18" t="s">
        <v>62</v>
      </c>
      <c r="AH147" s="18">
        <v>45496</v>
      </c>
      <c r="AI147" s="18" t="s">
        <v>63</v>
      </c>
      <c r="AJ147" s="18">
        <v>11472</v>
      </c>
      <c r="AK147" s="18" t="s">
        <v>881</v>
      </c>
    </row>
    <row r="148" spans="1:37" x14ac:dyDescent="0.3">
      <c r="A148" s="18">
        <v>32787</v>
      </c>
      <c r="B148" s="18">
        <v>249</v>
      </c>
      <c r="C148" s="18" t="s">
        <v>888</v>
      </c>
      <c r="D148" s="18" t="s">
        <v>775</v>
      </c>
      <c r="E148" s="18" t="s">
        <v>40</v>
      </c>
      <c r="F148" s="18">
        <v>18861</v>
      </c>
      <c r="G148" s="18">
        <v>107827</v>
      </c>
      <c r="H148" s="18" t="s">
        <v>54</v>
      </c>
      <c r="I148" s="18">
        <v>321114</v>
      </c>
      <c r="J148" s="19">
        <v>1107736</v>
      </c>
      <c r="K148" s="18" t="s">
        <v>443</v>
      </c>
      <c r="L148" s="18" t="s">
        <v>74</v>
      </c>
      <c r="M148" s="18" t="s">
        <v>443</v>
      </c>
      <c r="N148" s="18" t="s">
        <v>74</v>
      </c>
      <c r="O148" s="18">
        <v>61</v>
      </c>
      <c r="P148" s="18">
        <v>63</v>
      </c>
      <c r="Q148" s="18">
        <v>400</v>
      </c>
      <c r="R148" s="18" t="s">
        <v>889</v>
      </c>
      <c r="S148" s="18" t="s">
        <v>890</v>
      </c>
      <c r="T148" s="18" t="s">
        <v>779</v>
      </c>
      <c r="U148" s="18" t="s">
        <v>82</v>
      </c>
      <c r="V148" s="18" t="s">
        <v>74</v>
      </c>
      <c r="W148" s="18">
        <v>2790</v>
      </c>
      <c r="X148" s="18" t="s">
        <v>111</v>
      </c>
      <c r="Y148" s="18">
        <v>45337</v>
      </c>
      <c r="Z148" s="18" t="s">
        <v>1561</v>
      </c>
      <c r="AA148" s="18">
        <v>437</v>
      </c>
      <c r="AB148" s="18" t="s">
        <v>1561</v>
      </c>
      <c r="AC148" s="18" t="s">
        <v>1561</v>
      </c>
      <c r="AD148" s="19" t="s">
        <v>1561</v>
      </c>
      <c r="AE148" s="18" t="s">
        <v>1561</v>
      </c>
      <c r="AF148" s="18" t="s">
        <v>1561</v>
      </c>
      <c r="AG148" s="18" t="s">
        <v>62</v>
      </c>
      <c r="AH148" s="18">
        <v>45496</v>
      </c>
      <c r="AI148" s="18" t="s">
        <v>63</v>
      </c>
      <c r="AJ148" s="18" t="s">
        <v>780</v>
      </c>
      <c r="AK148" s="18" t="s">
        <v>781</v>
      </c>
    </row>
    <row r="149" spans="1:37" x14ac:dyDescent="0.3">
      <c r="A149" s="18">
        <v>29917</v>
      </c>
      <c r="B149" s="18">
        <v>1809</v>
      </c>
      <c r="C149" s="18" t="s">
        <v>891</v>
      </c>
      <c r="D149" s="18" t="s">
        <v>39</v>
      </c>
      <c r="E149" s="18" t="s">
        <v>40</v>
      </c>
      <c r="F149" s="18">
        <v>18932</v>
      </c>
      <c r="G149" s="18">
        <v>40798</v>
      </c>
      <c r="H149" s="18" t="s">
        <v>136</v>
      </c>
      <c r="I149" s="18">
        <v>321036</v>
      </c>
      <c r="J149" s="19">
        <v>1031300</v>
      </c>
      <c r="K149" s="18" t="s">
        <v>117</v>
      </c>
      <c r="L149" s="18" t="s">
        <v>118</v>
      </c>
      <c r="M149" s="18" t="s">
        <v>117</v>
      </c>
      <c r="N149" s="18" t="s">
        <v>118</v>
      </c>
      <c r="O149" s="18">
        <v>76.099999999999994</v>
      </c>
      <c r="P149" s="18">
        <v>86</v>
      </c>
      <c r="Q149" s="18">
        <v>402</v>
      </c>
      <c r="R149" s="18" t="s">
        <v>892</v>
      </c>
      <c r="S149" s="18" t="s">
        <v>893</v>
      </c>
      <c r="T149" s="18" t="s">
        <v>116</v>
      </c>
      <c r="U149" s="18" t="s">
        <v>117</v>
      </c>
      <c r="V149" s="18" t="s">
        <v>118</v>
      </c>
      <c r="W149" s="18">
        <v>3801</v>
      </c>
      <c r="X149" s="18" t="s">
        <v>119</v>
      </c>
      <c r="Y149" s="18">
        <v>45356</v>
      </c>
      <c r="Z149" s="18" t="s">
        <v>1561</v>
      </c>
      <c r="AA149" s="18" t="s">
        <v>1561</v>
      </c>
      <c r="AB149" s="18">
        <v>1939</v>
      </c>
      <c r="AC149" s="18" t="s">
        <v>1561</v>
      </c>
      <c r="AD149" s="19" t="s">
        <v>1561</v>
      </c>
      <c r="AE149" s="18" t="s">
        <v>1561</v>
      </c>
      <c r="AF149" s="18" t="s">
        <v>1561</v>
      </c>
      <c r="AG149" s="18" t="s">
        <v>62</v>
      </c>
      <c r="AH149" s="18">
        <v>45496</v>
      </c>
      <c r="AI149" s="18" t="s">
        <v>63</v>
      </c>
      <c r="AJ149" s="18">
        <v>411</v>
      </c>
      <c r="AK149" s="18" t="s">
        <v>120</v>
      </c>
    </row>
    <row r="150" spans="1:37" x14ac:dyDescent="0.3">
      <c r="A150" s="18">
        <v>33149</v>
      </c>
      <c r="B150" s="18">
        <v>7951</v>
      </c>
      <c r="C150" s="18" t="s">
        <v>894</v>
      </c>
      <c r="D150" s="18" t="s">
        <v>53</v>
      </c>
      <c r="E150" s="18" t="s">
        <v>40</v>
      </c>
      <c r="F150" s="18">
        <v>19040</v>
      </c>
      <c r="G150" s="18">
        <v>105880</v>
      </c>
      <c r="H150" s="18" t="s">
        <v>54</v>
      </c>
      <c r="I150" s="18">
        <v>152210</v>
      </c>
      <c r="J150" s="19" t="s">
        <v>895</v>
      </c>
      <c r="K150" s="18" t="s">
        <v>56</v>
      </c>
      <c r="L150" s="18" t="s">
        <v>48</v>
      </c>
      <c r="M150" s="18" t="s">
        <v>56</v>
      </c>
      <c r="N150" s="18" t="s">
        <v>48</v>
      </c>
      <c r="O150" s="18">
        <v>45</v>
      </c>
      <c r="P150" s="18">
        <v>22</v>
      </c>
      <c r="Q150" s="18">
        <v>350</v>
      </c>
      <c r="R150" s="18" t="s">
        <v>896</v>
      </c>
      <c r="S150" s="18" t="s">
        <v>897</v>
      </c>
      <c r="T150" s="18" t="s">
        <v>898</v>
      </c>
      <c r="U150" s="18" t="s">
        <v>60</v>
      </c>
      <c r="V150" s="18" t="s">
        <v>48</v>
      </c>
      <c r="W150" s="18">
        <v>2879</v>
      </c>
      <c r="X150" s="18" t="s">
        <v>61</v>
      </c>
      <c r="Y150" s="18">
        <v>45467</v>
      </c>
      <c r="Z150" s="18" t="s">
        <v>1561</v>
      </c>
      <c r="AA150" s="18">
        <v>655</v>
      </c>
      <c r="AB150" s="18" t="s">
        <v>1561</v>
      </c>
      <c r="AC150" s="18" t="s">
        <v>1561</v>
      </c>
      <c r="AD150" s="19" t="s">
        <v>1561</v>
      </c>
      <c r="AE150" s="18" t="s">
        <v>1561</v>
      </c>
      <c r="AF150" s="18" t="s">
        <v>1561</v>
      </c>
      <c r="AG150" s="18" t="s">
        <v>62</v>
      </c>
      <c r="AH150" s="18">
        <v>45496</v>
      </c>
      <c r="AI150" s="18" t="s">
        <v>63</v>
      </c>
      <c r="AJ150" s="18">
        <v>9036</v>
      </c>
      <c r="AK150" s="18" t="s">
        <v>894</v>
      </c>
    </row>
    <row r="151" spans="1:37" x14ac:dyDescent="0.3">
      <c r="A151" s="18">
        <v>52676</v>
      </c>
      <c r="B151" s="18">
        <v>52676</v>
      </c>
      <c r="C151" s="18" t="s">
        <v>899</v>
      </c>
      <c r="D151" s="18" t="s">
        <v>99</v>
      </c>
      <c r="E151" s="18" t="s">
        <v>40</v>
      </c>
      <c r="F151" s="18">
        <v>19054</v>
      </c>
      <c r="G151" s="18">
        <v>106687</v>
      </c>
      <c r="H151" s="18" t="s">
        <v>54</v>
      </c>
      <c r="I151" s="18">
        <v>151700</v>
      </c>
      <c r="J151" s="19" t="s">
        <v>900</v>
      </c>
      <c r="K151" s="18" t="s">
        <v>56</v>
      </c>
      <c r="L151" s="18" t="s">
        <v>48</v>
      </c>
      <c r="M151" s="18" t="s">
        <v>56</v>
      </c>
      <c r="N151" s="18" t="s">
        <v>48</v>
      </c>
      <c r="O151" s="18">
        <v>45</v>
      </c>
      <c r="P151" s="18">
        <v>38</v>
      </c>
      <c r="Q151" s="18">
        <v>880</v>
      </c>
      <c r="R151" s="18" t="s">
        <v>901</v>
      </c>
      <c r="S151" s="18" t="s">
        <v>902</v>
      </c>
      <c r="T151" s="18" t="s">
        <v>903</v>
      </c>
      <c r="U151" s="18" t="s">
        <v>55</v>
      </c>
      <c r="V151" s="18" t="s">
        <v>48</v>
      </c>
      <c r="W151" s="18">
        <v>2882</v>
      </c>
      <c r="X151" s="18" t="s">
        <v>300</v>
      </c>
      <c r="Y151" s="18">
        <v>45311</v>
      </c>
      <c r="Z151" s="18">
        <v>800</v>
      </c>
      <c r="AA151" s="18">
        <v>788</v>
      </c>
      <c r="AB151" s="18" t="s">
        <v>1561</v>
      </c>
      <c r="AC151" s="18" t="s">
        <v>1561</v>
      </c>
      <c r="AD151" s="19" t="s">
        <v>1561</v>
      </c>
      <c r="AE151" s="18" t="s">
        <v>1561</v>
      </c>
      <c r="AF151" s="18" t="s">
        <v>1561</v>
      </c>
      <c r="AG151" s="18" t="s">
        <v>62</v>
      </c>
      <c r="AH151" s="18">
        <v>45496</v>
      </c>
      <c r="AI151" s="18" t="s">
        <v>63</v>
      </c>
      <c r="AJ151" s="18" t="s">
        <v>904</v>
      </c>
      <c r="AK151" s="18" t="s">
        <v>905</v>
      </c>
    </row>
    <row r="152" spans="1:37" x14ac:dyDescent="0.3">
      <c r="A152" s="18">
        <v>33707</v>
      </c>
      <c r="B152" s="18">
        <v>8539</v>
      </c>
      <c r="C152" s="18" t="s">
        <v>795</v>
      </c>
      <c r="D152" s="18" t="s">
        <v>53</v>
      </c>
      <c r="E152" s="18" t="s">
        <v>40</v>
      </c>
      <c r="F152" s="18">
        <v>19066</v>
      </c>
      <c r="G152" s="18">
        <v>108278</v>
      </c>
      <c r="H152" s="18" t="s">
        <v>54</v>
      </c>
      <c r="I152" s="18">
        <v>154519</v>
      </c>
      <c r="J152" s="19" t="s">
        <v>906</v>
      </c>
      <c r="K152" s="18" t="s">
        <v>356</v>
      </c>
      <c r="L152" s="18" t="s">
        <v>74</v>
      </c>
      <c r="M152" s="18" t="s">
        <v>356</v>
      </c>
      <c r="N152" s="18" t="s">
        <v>74</v>
      </c>
      <c r="O152" s="18">
        <v>23</v>
      </c>
      <c r="P152" s="18">
        <v>3</v>
      </c>
      <c r="Q152" s="18">
        <v>150</v>
      </c>
      <c r="R152" s="18" t="s">
        <v>907</v>
      </c>
      <c r="S152" s="18" t="s">
        <v>908</v>
      </c>
      <c r="T152" s="18" t="s">
        <v>909</v>
      </c>
      <c r="U152" s="18" t="s">
        <v>793</v>
      </c>
      <c r="V152" s="18" t="s">
        <v>74</v>
      </c>
      <c r="W152" s="18">
        <v>2659</v>
      </c>
      <c r="X152" s="18" t="s">
        <v>794</v>
      </c>
      <c r="Y152" s="18">
        <v>45447</v>
      </c>
      <c r="Z152" s="18" t="s">
        <v>1561</v>
      </c>
      <c r="AA152" s="18" t="s">
        <v>1561</v>
      </c>
      <c r="AB152" s="18" t="s">
        <v>1561</v>
      </c>
      <c r="AC152" s="18" t="s">
        <v>1561</v>
      </c>
      <c r="AD152" s="19" t="s">
        <v>1561</v>
      </c>
      <c r="AE152" s="18" t="s">
        <v>1561</v>
      </c>
      <c r="AF152" s="18">
        <v>72</v>
      </c>
      <c r="AG152" s="18" t="s">
        <v>62</v>
      </c>
      <c r="AH152" s="18">
        <v>45496</v>
      </c>
      <c r="AI152" s="18" t="s">
        <v>63</v>
      </c>
      <c r="AJ152" s="18">
        <v>7939</v>
      </c>
      <c r="AK152" s="18" t="s">
        <v>795</v>
      </c>
    </row>
    <row r="153" spans="1:37" x14ac:dyDescent="0.3">
      <c r="A153" s="18">
        <v>40225</v>
      </c>
      <c r="B153" s="18">
        <v>40225</v>
      </c>
      <c r="C153" s="18" t="s">
        <v>910</v>
      </c>
      <c r="D153" s="18" t="s">
        <v>99</v>
      </c>
      <c r="E153" s="18" t="s">
        <v>40</v>
      </c>
      <c r="F153" s="18">
        <v>19159</v>
      </c>
      <c r="G153" s="18">
        <v>100610</v>
      </c>
      <c r="H153" s="18" t="s">
        <v>54</v>
      </c>
      <c r="I153" s="18">
        <v>250776</v>
      </c>
      <c r="J153" s="19">
        <v>685825</v>
      </c>
      <c r="K153" s="18" t="s">
        <v>47</v>
      </c>
      <c r="L153" s="18" t="s">
        <v>48</v>
      </c>
      <c r="M153" s="18" t="s">
        <v>47</v>
      </c>
      <c r="N153" s="18" t="s">
        <v>48</v>
      </c>
      <c r="O153" s="18">
        <v>64.900000000000006</v>
      </c>
      <c r="P153" s="18">
        <v>49</v>
      </c>
      <c r="Q153" s="18">
        <v>280</v>
      </c>
      <c r="R153" s="18" t="s">
        <v>654</v>
      </c>
      <c r="S153" s="18" t="s">
        <v>911</v>
      </c>
      <c r="T153" s="18" t="s">
        <v>607</v>
      </c>
      <c r="U153" s="18" t="s">
        <v>608</v>
      </c>
      <c r="V153" s="18" t="s">
        <v>48</v>
      </c>
      <c r="W153" s="18">
        <v>2878</v>
      </c>
      <c r="X153" s="18" t="s">
        <v>609</v>
      </c>
      <c r="Y153" s="18">
        <v>45323</v>
      </c>
      <c r="Z153" s="18" t="s">
        <v>1561</v>
      </c>
      <c r="AA153" s="18" t="s">
        <v>1561</v>
      </c>
      <c r="AB153" s="18">
        <v>1438</v>
      </c>
      <c r="AC153" s="18">
        <v>1200</v>
      </c>
      <c r="AD153" s="19" t="s">
        <v>1561</v>
      </c>
      <c r="AE153" s="18" t="s">
        <v>1561</v>
      </c>
      <c r="AF153" s="18" t="s">
        <v>1561</v>
      </c>
      <c r="AG153" s="18" t="s">
        <v>62</v>
      </c>
      <c r="AH153" s="18">
        <v>45496</v>
      </c>
      <c r="AI153" s="18" t="s">
        <v>63</v>
      </c>
      <c r="AJ153" s="18" t="s">
        <v>610</v>
      </c>
      <c r="AK153" s="18" t="s">
        <v>611</v>
      </c>
    </row>
    <row r="154" spans="1:37" x14ac:dyDescent="0.3">
      <c r="A154" s="18">
        <v>33059</v>
      </c>
      <c r="B154" s="18">
        <v>7577</v>
      </c>
      <c r="C154" s="18" t="s">
        <v>912</v>
      </c>
      <c r="D154" s="18" t="s">
        <v>53</v>
      </c>
      <c r="E154" s="18" t="s">
        <v>40</v>
      </c>
      <c r="F154" s="18">
        <v>19199</v>
      </c>
      <c r="G154" s="18">
        <v>19199</v>
      </c>
      <c r="H154" s="18" t="s">
        <v>80</v>
      </c>
      <c r="I154" s="18">
        <v>223135</v>
      </c>
      <c r="J154" s="19">
        <v>557336</v>
      </c>
      <c r="K154" s="18" t="s">
        <v>821</v>
      </c>
      <c r="L154" s="18" t="s">
        <v>74</v>
      </c>
      <c r="M154" s="18" t="s">
        <v>821</v>
      </c>
      <c r="N154" s="18" t="s">
        <v>74</v>
      </c>
      <c r="O154" s="18">
        <v>31.9</v>
      </c>
      <c r="P154" s="18">
        <v>13</v>
      </c>
      <c r="Q154" s="18">
        <v>110</v>
      </c>
      <c r="R154" s="18" t="s">
        <v>913</v>
      </c>
      <c r="S154" s="18" t="s">
        <v>914</v>
      </c>
      <c r="T154" s="18" t="s">
        <v>915</v>
      </c>
      <c r="U154" s="18" t="s">
        <v>821</v>
      </c>
      <c r="V154" s="18" t="s">
        <v>74</v>
      </c>
      <c r="W154" s="18">
        <v>2554</v>
      </c>
      <c r="X154" s="18" t="s">
        <v>916</v>
      </c>
      <c r="Y154" s="18">
        <v>45203</v>
      </c>
      <c r="Z154" s="18" t="s">
        <v>1561</v>
      </c>
      <c r="AA154" s="18">
        <v>234</v>
      </c>
      <c r="AB154" s="18" t="s">
        <v>1561</v>
      </c>
      <c r="AC154" s="18" t="s">
        <v>1561</v>
      </c>
      <c r="AD154" s="19" t="s">
        <v>1561</v>
      </c>
      <c r="AE154" s="18" t="s">
        <v>1561</v>
      </c>
      <c r="AF154" s="18" t="s">
        <v>1561</v>
      </c>
      <c r="AG154" s="18" t="s">
        <v>62</v>
      </c>
      <c r="AH154" s="18">
        <v>45496</v>
      </c>
      <c r="AI154" s="18" t="s">
        <v>63</v>
      </c>
      <c r="AJ154" s="18">
        <v>9780</v>
      </c>
      <c r="AK154" s="18" t="s">
        <v>912</v>
      </c>
    </row>
    <row r="155" spans="1:37" x14ac:dyDescent="0.3">
      <c r="A155" s="18">
        <v>39897</v>
      </c>
      <c r="B155" s="18">
        <v>39897</v>
      </c>
      <c r="C155" s="18" t="s">
        <v>917</v>
      </c>
      <c r="D155" s="18" t="s">
        <v>39</v>
      </c>
      <c r="E155" s="18" t="s">
        <v>40</v>
      </c>
      <c r="F155" s="18">
        <v>19413</v>
      </c>
      <c r="G155" s="18">
        <v>106100</v>
      </c>
      <c r="H155" s="18" t="s">
        <v>54</v>
      </c>
      <c r="I155" s="18">
        <v>310523</v>
      </c>
      <c r="J155" s="19">
        <v>698169</v>
      </c>
      <c r="K155" s="18" t="s">
        <v>82</v>
      </c>
      <c r="L155" s="18" t="s">
        <v>74</v>
      </c>
      <c r="M155" s="18" t="s">
        <v>82</v>
      </c>
      <c r="N155" s="18" t="s">
        <v>74</v>
      </c>
      <c r="O155" s="18">
        <v>65</v>
      </c>
      <c r="P155" s="18">
        <v>65</v>
      </c>
      <c r="Q155" s="18">
        <v>440</v>
      </c>
      <c r="R155" s="18" t="s">
        <v>918</v>
      </c>
      <c r="S155" s="18" t="s">
        <v>919</v>
      </c>
      <c r="T155" s="18" t="s">
        <v>637</v>
      </c>
      <c r="U155" s="18" t="s">
        <v>103</v>
      </c>
      <c r="V155" s="18" t="s">
        <v>74</v>
      </c>
      <c r="W155" s="18">
        <v>2740</v>
      </c>
      <c r="X155" s="18" t="s">
        <v>534</v>
      </c>
      <c r="Y155" s="18">
        <v>45322</v>
      </c>
      <c r="Z155" s="18" t="s">
        <v>1561</v>
      </c>
      <c r="AA155" s="18">
        <v>209</v>
      </c>
      <c r="AB155" s="18">
        <v>1499</v>
      </c>
      <c r="AC155" s="18">
        <v>1440</v>
      </c>
      <c r="AD155" s="19">
        <v>864</v>
      </c>
      <c r="AE155" s="18" t="s">
        <v>1561</v>
      </c>
      <c r="AF155" s="18" t="s">
        <v>1561</v>
      </c>
      <c r="AG155" s="18" t="s">
        <v>62</v>
      </c>
      <c r="AH155" s="18">
        <v>45496</v>
      </c>
      <c r="AI155" s="18" t="s">
        <v>63</v>
      </c>
      <c r="AJ155" s="18">
        <v>37826</v>
      </c>
      <c r="AK155" s="18" t="s">
        <v>920</v>
      </c>
    </row>
    <row r="156" spans="1:37" x14ac:dyDescent="0.3">
      <c r="A156" s="18">
        <v>33689</v>
      </c>
      <c r="B156" s="18">
        <v>8269</v>
      </c>
      <c r="C156" s="18" t="s">
        <v>876</v>
      </c>
      <c r="D156" s="18" t="s">
        <v>53</v>
      </c>
      <c r="E156" s="18" t="s">
        <v>40</v>
      </c>
      <c r="F156" s="18">
        <v>19609</v>
      </c>
      <c r="G156" s="18">
        <v>107079</v>
      </c>
      <c r="H156" s="18" t="s">
        <v>54</v>
      </c>
      <c r="I156" s="18">
        <v>232170</v>
      </c>
      <c r="J156" s="19">
        <v>988211</v>
      </c>
      <c r="K156" s="18" t="s">
        <v>56</v>
      </c>
      <c r="L156" s="18" t="s">
        <v>48</v>
      </c>
      <c r="M156" s="18" t="s">
        <v>56</v>
      </c>
      <c r="N156" s="18" t="s">
        <v>48</v>
      </c>
      <c r="O156" s="18">
        <v>36.4</v>
      </c>
      <c r="P156" s="18">
        <v>20</v>
      </c>
      <c r="Q156" s="18">
        <v>300</v>
      </c>
      <c r="R156" s="18" t="s">
        <v>921</v>
      </c>
      <c r="S156" s="18" t="s">
        <v>879</v>
      </c>
      <c r="T156" s="18" t="s">
        <v>880</v>
      </c>
      <c r="U156" s="18" t="s">
        <v>510</v>
      </c>
      <c r="V156" s="18" t="s">
        <v>48</v>
      </c>
      <c r="W156" s="18">
        <v>2813</v>
      </c>
      <c r="X156" s="18" t="s">
        <v>706</v>
      </c>
      <c r="Y156" s="18">
        <v>45309</v>
      </c>
      <c r="Z156" s="18">
        <v>800</v>
      </c>
      <c r="AA156" s="18">
        <v>800</v>
      </c>
      <c r="AB156" s="18" t="s">
        <v>1561</v>
      </c>
      <c r="AC156" s="18">
        <v>420</v>
      </c>
      <c r="AD156" s="19" t="s">
        <v>1561</v>
      </c>
      <c r="AE156" s="18" t="s">
        <v>1561</v>
      </c>
      <c r="AF156" s="18" t="s">
        <v>1561</v>
      </c>
      <c r="AG156" s="18" t="s">
        <v>62</v>
      </c>
      <c r="AH156" s="18">
        <v>45496</v>
      </c>
      <c r="AI156" s="18" t="s">
        <v>63</v>
      </c>
      <c r="AJ156" s="18">
        <v>7927</v>
      </c>
      <c r="AK156" s="18" t="s">
        <v>876</v>
      </c>
    </row>
    <row r="157" spans="1:37" x14ac:dyDescent="0.3">
      <c r="A157" s="18">
        <v>31731</v>
      </c>
      <c r="B157" s="18">
        <v>1685</v>
      </c>
      <c r="C157" s="18" t="s">
        <v>564</v>
      </c>
      <c r="D157" s="18" t="s">
        <v>99</v>
      </c>
      <c r="E157" s="18" t="s">
        <v>40</v>
      </c>
      <c r="F157" s="18">
        <v>20625</v>
      </c>
      <c r="G157" s="18">
        <v>-999</v>
      </c>
      <c r="H157" s="18" t="s">
        <v>41</v>
      </c>
      <c r="I157" s="18">
        <v>310236</v>
      </c>
      <c r="J157" s="19">
        <v>582101</v>
      </c>
      <c r="K157" s="18" t="s">
        <v>43</v>
      </c>
      <c r="L157" s="18" t="s">
        <v>43</v>
      </c>
      <c r="M157" s="18" t="s">
        <v>43</v>
      </c>
      <c r="N157" s="18" t="s">
        <v>43</v>
      </c>
      <c r="O157" s="18">
        <v>-999</v>
      </c>
      <c r="P157" s="18">
        <v>-999</v>
      </c>
      <c r="Q157" s="18">
        <v>-999</v>
      </c>
      <c r="R157" s="18" t="s">
        <v>922</v>
      </c>
      <c r="S157" s="18" t="s">
        <v>567</v>
      </c>
      <c r="T157" s="18" t="s">
        <v>709</v>
      </c>
      <c r="U157" s="18" t="s">
        <v>55</v>
      </c>
      <c r="V157" s="18" t="s">
        <v>48</v>
      </c>
      <c r="W157" s="18">
        <v>2882</v>
      </c>
      <c r="X157" s="18" t="s">
        <v>300</v>
      </c>
      <c r="Y157" s="18">
        <v>45496</v>
      </c>
      <c r="Z157" s="18" t="s">
        <v>1561</v>
      </c>
      <c r="AA157" s="18" t="s">
        <v>1561</v>
      </c>
      <c r="AB157" s="18">
        <v>1048</v>
      </c>
      <c r="AC157" s="18" t="s">
        <v>1561</v>
      </c>
      <c r="AD157" s="19" t="s">
        <v>1561</v>
      </c>
      <c r="AE157" s="18" t="s">
        <v>1561</v>
      </c>
      <c r="AF157" s="18" t="s">
        <v>1561</v>
      </c>
      <c r="AG157" s="18" t="s">
        <v>50</v>
      </c>
      <c r="AH157" s="18">
        <v>45496</v>
      </c>
      <c r="AI157" s="18" t="s">
        <v>41</v>
      </c>
      <c r="AJ157" s="18">
        <v>5604</v>
      </c>
      <c r="AK157" s="18" t="s">
        <v>569</v>
      </c>
    </row>
    <row r="158" spans="1:37" x14ac:dyDescent="0.3">
      <c r="A158" s="18">
        <v>29887</v>
      </c>
      <c r="B158" s="18">
        <v>3423</v>
      </c>
      <c r="C158" s="18" t="s">
        <v>923</v>
      </c>
      <c r="E158" s="18" t="s">
        <v>40</v>
      </c>
      <c r="F158" s="18">
        <v>20629</v>
      </c>
      <c r="G158" s="18">
        <v>97072</v>
      </c>
      <c r="H158" s="18" t="s">
        <v>54</v>
      </c>
      <c r="I158" s="18">
        <v>151891</v>
      </c>
      <c r="J158" s="19" t="s">
        <v>924</v>
      </c>
      <c r="K158" s="18" t="s">
        <v>164</v>
      </c>
      <c r="L158" s="18" t="s">
        <v>48</v>
      </c>
      <c r="M158" s="18" t="s">
        <v>608</v>
      </c>
      <c r="N158" s="18" t="s">
        <v>48</v>
      </c>
      <c r="O158" s="18">
        <v>50</v>
      </c>
      <c r="P158" s="18">
        <v>5</v>
      </c>
      <c r="Q158" s="18">
        <v>429</v>
      </c>
      <c r="R158" s="18" t="s">
        <v>925</v>
      </c>
      <c r="S158" s="18" t="s">
        <v>926</v>
      </c>
      <c r="T158" s="18" t="s">
        <v>927</v>
      </c>
      <c r="U158" s="18" t="s">
        <v>164</v>
      </c>
      <c r="V158" s="18" t="s">
        <v>48</v>
      </c>
      <c r="W158" s="18">
        <v>2837</v>
      </c>
      <c r="X158" s="18" t="s">
        <v>334</v>
      </c>
      <c r="Y158" s="18">
        <v>45337</v>
      </c>
      <c r="Z158" s="18" t="s">
        <v>1561</v>
      </c>
      <c r="AA158" s="18" t="s">
        <v>1561</v>
      </c>
      <c r="AB158" s="18">
        <v>1191</v>
      </c>
      <c r="AC158" s="18" t="s">
        <v>1561</v>
      </c>
      <c r="AD158" s="19" t="s">
        <v>1561</v>
      </c>
      <c r="AE158" s="18" t="s">
        <v>1561</v>
      </c>
      <c r="AF158" s="18" t="s">
        <v>1561</v>
      </c>
      <c r="AG158" s="18" t="s">
        <v>62</v>
      </c>
      <c r="AH158" s="18">
        <v>45496</v>
      </c>
      <c r="AI158" s="18" t="s">
        <v>63</v>
      </c>
      <c r="AJ158" s="18">
        <v>6287</v>
      </c>
      <c r="AK158" s="18" t="s">
        <v>923</v>
      </c>
    </row>
    <row r="159" spans="1:37" x14ac:dyDescent="0.3">
      <c r="A159" s="18">
        <v>38723</v>
      </c>
      <c r="B159" s="18">
        <v>38723</v>
      </c>
      <c r="C159" s="18" t="s">
        <v>928</v>
      </c>
      <c r="D159" s="18" t="s">
        <v>53</v>
      </c>
      <c r="E159" s="18" t="s">
        <v>40</v>
      </c>
      <c r="F159" s="18">
        <v>20833</v>
      </c>
      <c r="G159" s="18">
        <v>107022</v>
      </c>
      <c r="H159" s="18" t="s">
        <v>54</v>
      </c>
      <c r="I159" s="18">
        <v>151395</v>
      </c>
      <c r="J159" s="19" t="s">
        <v>929</v>
      </c>
      <c r="K159" s="18" t="s">
        <v>56</v>
      </c>
      <c r="L159" s="18" t="s">
        <v>48</v>
      </c>
      <c r="M159" s="18" t="s">
        <v>56</v>
      </c>
      <c r="N159" s="18" t="s">
        <v>48</v>
      </c>
      <c r="O159" s="18">
        <v>35</v>
      </c>
      <c r="P159" s="18">
        <v>13</v>
      </c>
      <c r="Q159" s="18">
        <v>210</v>
      </c>
      <c r="R159" s="18" t="s">
        <v>930</v>
      </c>
      <c r="S159" s="18" t="s">
        <v>931</v>
      </c>
      <c r="T159" s="18" t="s">
        <v>932</v>
      </c>
      <c r="U159" s="18" t="s">
        <v>933</v>
      </c>
      <c r="V159" s="18" t="s">
        <v>48</v>
      </c>
      <c r="W159" s="18">
        <v>2382</v>
      </c>
      <c r="X159" s="18" t="s">
        <v>934</v>
      </c>
      <c r="Y159" s="18">
        <v>45371</v>
      </c>
      <c r="Z159" s="18" t="s">
        <v>1561</v>
      </c>
      <c r="AA159" s="18">
        <v>364</v>
      </c>
      <c r="AB159" s="18" t="s">
        <v>1561</v>
      </c>
      <c r="AC159" s="18" t="s">
        <v>1561</v>
      </c>
      <c r="AD159" s="19" t="s">
        <v>1561</v>
      </c>
      <c r="AE159" s="18" t="s">
        <v>1561</v>
      </c>
      <c r="AF159" s="18" t="s">
        <v>1561</v>
      </c>
      <c r="AG159" s="18" t="s">
        <v>62</v>
      </c>
      <c r="AH159" s="18">
        <v>45496</v>
      </c>
      <c r="AI159" s="18" t="s">
        <v>63</v>
      </c>
      <c r="AJ159" s="18">
        <v>38500</v>
      </c>
      <c r="AK159" s="18" t="s">
        <v>935</v>
      </c>
    </row>
    <row r="160" spans="1:37" x14ac:dyDescent="0.3">
      <c r="A160" s="18">
        <v>32304</v>
      </c>
      <c r="B160" s="18">
        <v>725</v>
      </c>
      <c r="C160" s="18" t="s">
        <v>392</v>
      </c>
      <c r="E160" s="18" t="s">
        <v>40</v>
      </c>
      <c r="F160" s="18">
        <v>20834</v>
      </c>
      <c r="G160" s="18">
        <v>-999</v>
      </c>
      <c r="H160" s="18" t="s">
        <v>41</v>
      </c>
      <c r="I160" s="18">
        <v>115913</v>
      </c>
      <c r="J160" s="19" t="s">
        <v>936</v>
      </c>
      <c r="K160" s="18" t="s">
        <v>43</v>
      </c>
      <c r="L160" s="18" t="s">
        <v>43</v>
      </c>
      <c r="M160" s="18" t="s">
        <v>43</v>
      </c>
      <c r="N160" s="18" t="s">
        <v>43</v>
      </c>
      <c r="O160" s="18">
        <v>-999</v>
      </c>
      <c r="P160" s="18">
        <v>-999</v>
      </c>
      <c r="Q160" s="18">
        <v>-999</v>
      </c>
      <c r="R160" s="18" t="s">
        <v>937</v>
      </c>
      <c r="S160" s="18" t="s">
        <v>392</v>
      </c>
      <c r="T160" s="18" t="s">
        <v>938</v>
      </c>
      <c r="U160" s="18" t="s">
        <v>939</v>
      </c>
      <c r="V160" s="18" t="s">
        <v>48</v>
      </c>
      <c r="W160" s="18">
        <v>2808</v>
      </c>
      <c r="X160" s="18" t="s">
        <v>940</v>
      </c>
      <c r="Y160" s="18">
        <v>45496</v>
      </c>
      <c r="Z160" s="18" t="s">
        <v>1561</v>
      </c>
      <c r="AA160" s="18">
        <v>466</v>
      </c>
      <c r="AB160" s="18" t="s">
        <v>1561</v>
      </c>
      <c r="AC160" s="18" t="s">
        <v>1561</v>
      </c>
      <c r="AD160" s="19" t="s">
        <v>1561</v>
      </c>
      <c r="AE160" s="18" t="s">
        <v>1561</v>
      </c>
      <c r="AF160" s="18" t="s">
        <v>1561</v>
      </c>
      <c r="AG160" s="18" t="s">
        <v>50</v>
      </c>
      <c r="AH160" s="18">
        <v>45496</v>
      </c>
      <c r="AI160" s="18" t="s">
        <v>41</v>
      </c>
      <c r="AJ160" s="18">
        <v>2564</v>
      </c>
      <c r="AK160" s="18" t="s">
        <v>392</v>
      </c>
    </row>
    <row r="161" spans="1:37" x14ac:dyDescent="0.3">
      <c r="A161" s="18">
        <v>32873</v>
      </c>
      <c r="B161" s="18">
        <v>4497</v>
      </c>
      <c r="C161" s="18" t="s">
        <v>941</v>
      </c>
      <c r="D161" s="18" t="s">
        <v>53</v>
      </c>
      <c r="E161" s="18" t="s">
        <v>40</v>
      </c>
      <c r="F161" s="18">
        <v>20856</v>
      </c>
      <c r="G161" s="18">
        <v>100991</v>
      </c>
      <c r="H161" s="18" t="s">
        <v>54</v>
      </c>
      <c r="I161" s="18">
        <v>210664</v>
      </c>
      <c r="J161" s="19" t="s">
        <v>942</v>
      </c>
      <c r="K161" s="18" t="s">
        <v>155</v>
      </c>
      <c r="L161" s="18" t="s">
        <v>883</v>
      </c>
      <c r="M161" s="18" t="s">
        <v>155</v>
      </c>
      <c r="N161" s="18" t="s">
        <v>883</v>
      </c>
      <c r="O161" s="18">
        <v>36</v>
      </c>
      <c r="P161" s="18">
        <v>10</v>
      </c>
      <c r="Q161" s="18">
        <v>120</v>
      </c>
      <c r="R161" s="18" t="s">
        <v>943</v>
      </c>
      <c r="S161" s="18" t="s">
        <v>944</v>
      </c>
      <c r="T161" s="18" t="s">
        <v>945</v>
      </c>
      <c r="U161" s="18" t="s">
        <v>946</v>
      </c>
      <c r="V161" s="18" t="s">
        <v>883</v>
      </c>
      <c r="W161" s="18">
        <v>6339</v>
      </c>
      <c r="X161" s="18" t="s">
        <v>947</v>
      </c>
      <c r="Y161" s="18">
        <v>45118</v>
      </c>
      <c r="Z161" s="18" t="s">
        <v>1561</v>
      </c>
      <c r="AA161" s="18">
        <v>466</v>
      </c>
      <c r="AB161" s="18" t="s">
        <v>1561</v>
      </c>
      <c r="AC161" s="18">
        <v>800</v>
      </c>
      <c r="AD161" s="19" t="s">
        <v>1561</v>
      </c>
      <c r="AE161" s="18" t="s">
        <v>1561</v>
      </c>
      <c r="AF161" s="18" t="s">
        <v>1561</v>
      </c>
      <c r="AG161" s="18" t="s">
        <v>62</v>
      </c>
      <c r="AH161" s="18">
        <v>45496</v>
      </c>
      <c r="AI161" s="18" t="s">
        <v>63</v>
      </c>
      <c r="AJ161" s="18">
        <v>2216</v>
      </c>
      <c r="AK161" s="18" t="s">
        <v>948</v>
      </c>
    </row>
    <row r="162" spans="1:37" x14ac:dyDescent="0.3">
      <c r="A162" s="18">
        <v>34369</v>
      </c>
      <c r="B162" s="18">
        <v>3494</v>
      </c>
      <c r="C162" s="18" t="s">
        <v>949</v>
      </c>
      <c r="E162" s="18" t="s">
        <v>40</v>
      </c>
      <c r="F162" s="18">
        <v>20880</v>
      </c>
      <c r="G162" s="18">
        <v>20880</v>
      </c>
      <c r="H162" s="18" t="s">
        <v>80</v>
      </c>
      <c r="I162" s="18">
        <v>117600</v>
      </c>
      <c r="J162" s="19" t="s">
        <v>950</v>
      </c>
      <c r="K162" s="18" t="s">
        <v>951</v>
      </c>
      <c r="L162" s="18" t="s">
        <v>74</v>
      </c>
      <c r="M162" s="18" t="s">
        <v>951</v>
      </c>
      <c r="N162" s="18" t="s">
        <v>74</v>
      </c>
      <c r="O162" s="18">
        <v>24</v>
      </c>
      <c r="P162" s="18">
        <v>2</v>
      </c>
      <c r="Q162" s="18">
        <v>200</v>
      </c>
      <c r="R162" s="18" t="s">
        <v>952</v>
      </c>
      <c r="S162" s="18" t="s">
        <v>953</v>
      </c>
      <c r="T162" s="18" t="s">
        <v>954</v>
      </c>
      <c r="U162" s="18" t="s">
        <v>951</v>
      </c>
      <c r="V162" s="18" t="s">
        <v>74</v>
      </c>
      <c r="W162" s="18">
        <v>2532</v>
      </c>
      <c r="X162" s="18" t="s">
        <v>955</v>
      </c>
      <c r="Y162" s="18">
        <v>44621</v>
      </c>
      <c r="Z162" s="18" t="s">
        <v>1561</v>
      </c>
      <c r="AA162" s="18">
        <v>60</v>
      </c>
      <c r="AB162" s="18" t="s">
        <v>1561</v>
      </c>
      <c r="AC162" s="18" t="s">
        <v>1561</v>
      </c>
      <c r="AD162" s="19" t="s">
        <v>1561</v>
      </c>
      <c r="AE162" s="18" t="s">
        <v>1561</v>
      </c>
      <c r="AF162" s="18" t="s">
        <v>1561</v>
      </c>
      <c r="AG162" s="18" t="s">
        <v>62</v>
      </c>
      <c r="AH162" s="18">
        <v>45496</v>
      </c>
      <c r="AI162" s="18" t="s">
        <v>63</v>
      </c>
      <c r="AJ162" s="18">
        <v>3880</v>
      </c>
      <c r="AK162" s="18" t="s">
        <v>949</v>
      </c>
    </row>
    <row r="163" spans="1:37" x14ac:dyDescent="0.3">
      <c r="A163" s="18">
        <v>39045</v>
      </c>
      <c r="B163" s="18">
        <v>39045</v>
      </c>
      <c r="C163" s="18" t="s">
        <v>956</v>
      </c>
      <c r="D163" s="18" t="s">
        <v>53</v>
      </c>
      <c r="E163" s="18" t="s">
        <v>40</v>
      </c>
      <c r="F163" s="18">
        <v>20906</v>
      </c>
      <c r="G163" s="18">
        <v>19599</v>
      </c>
      <c r="H163" s="18" t="s">
        <v>54</v>
      </c>
      <c r="I163" s="18">
        <v>146809</v>
      </c>
      <c r="J163" s="19" t="s">
        <v>957</v>
      </c>
      <c r="K163" s="18" t="s">
        <v>66</v>
      </c>
      <c r="L163" s="18" t="s">
        <v>48</v>
      </c>
      <c r="M163" s="18" t="s">
        <v>66</v>
      </c>
      <c r="N163" s="18" t="s">
        <v>48</v>
      </c>
      <c r="O163" s="18">
        <v>23</v>
      </c>
      <c r="P163" s="18">
        <v>2</v>
      </c>
      <c r="Q163" s="18">
        <v>90</v>
      </c>
      <c r="R163" s="18" t="s">
        <v>958</v>
      </c>
      <c r="S163" s="18" t="s">
        <v>959</v>
      </c>
      <c r="T163" s="18" t="s">
        <v>960</v>
      </c>
      <c r="U163" s="18" t="s">
        <v>66</v>
      </c>
      <c r="V163" s="18" t="s">
        <v>48</v>
      </c>
      <c r="W163" s="18">
        <v>2807</v>
      </c>
      <c r="X163" s="18" t="s">
        <v>961</v>
      </c>
      <c r="Y163" s="18">
        <v>45040</v>
      </c>
      <c r="Z163" s="18" t="s">
        <v>1561</v>
      </c>
      <c r="AA163" s="18">
        <v>118</v>
      </c>
      <c r="AB163" s="18" t="s">
        <v>1561</v>
      </c>
      <c r="AC163" s="18" t="s">
        <v>1561</v>
      </c>
      <c r="AD163" s="19" t="s">
        <v>1561</v>
      </c>
      <c r="AE163" s="18" t="s">
        <v>1561</v>
      </c>
      <c r="AF163" s="18" t="s">
        <v>1561</v>
      </c>
      <c r="AG163" s="18" t="s">
        <v>62</v>
      </c>
      <c r="AH163" s="18">
        <v>45496</v>
      </c>
      <c r="AI163" s="18" t="s">
        <v>63</v>
      </c>
      <c r="AJ163" s="18">
        <v>38693</v>
      </c>
      <c r="AK163" s="18" t="s">
        <v>956</v>
      </c>
    </row>
    <row r="164" spans="1:37" x14ac:dyDescent="0.3">
      <c r="A164" s="18">
        <v>33150</v>
      </c>
      <c r="B164" s="18">
        <v>7955</v>
      </c>
      <c r="C164" s="18" t="s">
        <v>962</v>
      </c>
      <c r="D164" s="18" t="s">
        <v>53</v>
      </c>
      <c r="E164" s="18" t="s">
        <v>40</v>
      </c>
      <c r="F164" s="18">
        <v>21140</v>
      </c>
      <c r="G164" s="18">
        <v>108086</v>
      </c>
      <c r="H164" s="18" t="s">
        <v>54</v>
      </c>
      <c r="I164" s="18">
        <v>251788</v>
      </c>
      <c r="J164" s="19" t="s">
        <v>963</v>
      </c>
      <c r="K164" s="18" t="s">
        <v>964</v>
      </c>
      <c r="L164" s="18" t="s">
        <v>156</v>
      </c>
      <c r="M164" s="18" t="s">
        <v>964</v>
      </c>
      <c r="N164" s="18" t="s">
        <v>156</v>
      </c>
      <c r="O164" s="18">
        <v>46</v>
      </c>
      <c r="P164" s="18">
        <v>35</v>
      </c>
      <c r="Q164" s="18">
        <v>1150</v>
      </c>
      <c r="R164" s="18" t="s">
        <v>965</v>
      </c>
      <c r="S164" s="18" t="s">
        <v>966</v>
      </c>
      <c r="T164" s="18" t="s">
        <v>967</v>
      </c>
      <c r="U164" s="18" t="s">
        <v>964</v>
      </c>
      <c r="V164" s="18" t="s">
        <v>156</v>
      </c>
      <c r="W164" s="18">
        <v>4626</v>
      </c>
      <c r="X164" s="18" t="s">
        <v>968</v>
      </c>
      <c r="Y164" s="18">
        <v>45380</v>
      </c>
      <c r="Z164" s="18" t="s">
        <v>1561</v>
      </c>
      <c r="AA164" s="18">
        <v>5</v>
      </c>
      <c r="AB164" s="18" t="s">
        <v>1561</v>
      </c>
      <c r="AC164" s="18" t="s">
        <v>1561</v>
      </c>
      <c r="AD164" s="19" t="s">
        <v>1561</v>
      </c>
      <c r="AE164" s="18" t="s">
        <v>1561</v>
      </c>
      <c r="AF164" s="18" t="s">
        <v>1561</v>
      </c>
      <c r="AG164" s="18" t="s">
        <v>62</v>
      </c>
      <c r="AH164" s="18">
        <v>45496</v>
      </c>
      <c r="AI164" s="18" t="s">
        <v>63</v>
      </c>
      <c r="AJ164" s="18">
        <v>8921</v>
      </c>
      <c r="AK164" s="18" t="s">
        <v>962</v>
      </c>
    </row>
    <row r="165" spans="1:37" x14ac:dyDescent="0.3">
      <c r="A165" s="18">
        <v>33007</v>
      </c>
      <c r="B165" s="18">
        <v>9658</v>
      </c>
      <c r="C165" s="18" t="s">
        <v>969</v>
      </c>
      <c r="D165" s="18" t="s">
        <v>53</v>
      </c>
      <c r="E165" s="18" t="s">
        <v>40</v>
      </c>
      <c r="F165" s="18">
        <v>21195</v>
      </c>
      <c r="G165" s="18">
        <v>105264</v>
      </c>
      <c r="H165" s="18" t="s">
        <v>54</v>
      </c>
      <c r="I165" s="18">
        <v>153525</v>
      </c>
      <c r="J165" s="19" t="s">
        <v>970</v>
      </c>
      <c r="K165" s="18" t="s">
        <v>602</v>
      </c>
      <c r="L165" s="18" t="s">
        <v>74</v>
      </c>
      <c r="M165" s="18" t="s">
        <v>602</v>
      </c>
      <c r="N165" s="18" t="s">
        <v>74</v>
      </c>
      <c r="O165" s="18">
        <v>47.2</v>
      </c>
      <c r="P165" s="18">
        <v>15</v>
      </c>
      <c r="Q165" s="18">
        <v>625</v>
      </c>
      <c r="R165" s="18" t="s">
        <v>971</v>
      </c>
      <c r="S165" s="18" t="s">
        <v>972</v>
      </c>
      <c r="T165" s="18" t="s">
        <v>973</v>
      </c>
      <c r="U165" s="18" t="s">
        <v>602</v>
      </c>
      <c r="V165" s="18" t="s">
        <v>74</v>
      </c>
      <c r="W165" s="18">
        <v>2719</v>
      </c>
      <c r="X165" s="18" t="s">
        <v>603</v>
      </c>
      <c r="Y165" s="18">
        <v>45405</v>
      </c>
      <c r="Z165" s="18" t="s">
        <v>1561</v>
      </c>
      <c r="AA165" s="18">
        <v>646</v>
      </c>
      <c r="AB165" s="18">
        <v>6</v>
      </c>
      <c r="AC165" s="18" t="s">
        <v>1561</v>
      </c>
      <c r="AD165" s="19" t="s">
        <v>1561</v>
      </c>
      <c r="AE165" s="18" t="s">
        <v>1561</v>
      </c>
      <c r="AF165" s="18" t="s">
        <v>1561</v>
      </c>
      <c r="AG165" s="18" t="s">
        <v>62</v>
      </c>
      <c r="AH165" s="18">
        <v>45496</v>
      </c>
      <c r="AI165" s="18" t="s">
        <v>63</v>
      </c>
      <c r="AJ165" s="18">
        <v>7648</v>
      </c>
      <c r="AK165" s="18" t="s">
        <v>969</v>
      </c>
    </row>
    <row r="166" spans="1:37" x14ac:dyDescent="0.3">
      <c r="A166" s="18">
        <v>33945</v>
      </c>
      <c r="B166" s="18">
        <v>8835</v>
      </c>
      <c r="C166" s="18" t="s">
        <v>106</v>
      </c>
      <c r="D166" s="18" t="s">
        <v>53</v>
      </c>
      <c r="E166" s="18" t="s">
        <v>40</v>
      </c>
      <c r="F166" s="18">
        <v>21234</v>
      </c>
      <c r="G166" s="18">
        <v>104858</v>
      </c>
      <c r="H166" s="18" t="s">
        <v>54</v>
      </c>
      <c r="I166" s="18">
        <v>153224</v>
      </c>
      <c r="J166" s="19" t="s">
        <v>974</v>
      </c>
      <c r="K166" s="18" t="s">
        <v>82</v>
      </c>
      <c r="L166" s="18" t="s">
        <v>74</v>
      </c>
      <c r="M166" s="18" t="s">
        <v>82</v>
      </c>
      <c r="N166" s="18" t="s">
        <v>74</v>
      </c>
      <c r="O166" s="18">
        <v>21</v>
      </c>
      <c r="P166" s="18">
        <v>1</v>
      </c>
      <c r="Q166" s="18">
        <v>150</v>
      </c>
      <c r="R166" s="18" t="s">
        <v>205</v>
      </c>
      <c r="S166" s="18" t="s">
        <v>109</v>
      </c>
      <c r="T166" s="18" t="s">
        <v>110</v>
      </c>
      <c r="U166" s="18" t="s">
        <v>82</v>
      </c>
      <c r="V166" s="18" t="s">
        <v>74</v>
      </c>
      <c r="W166" s="18">
        <v>2790</v>
      </c>
      <c r="X166" s="18" t="s">
        <v>111</v>
      </c>
      <c r="Y166" s="18">
        <v>45362</v>
      </c>
      <c r="Z166" s="18" t="s">
        <v>1561</v>
      </c>
      <c r="AA166" s="18">
        <v>234</v>
      </c>
      <c r="AB166" s="18" t="s">
        <v>1561</v>
      </c>
      <c r="AC166" s="18" t="s">
        <v>1561</v>
      </c>
      <c r="AD166" s="19" t="s">
        <v>1561</v>
      </c>
      <c r="AE166" s="18" t="s">
        <v>1561</v>
      </c>
      <c r="AF166" s="18" t="s">
        <v>1561</v>
      </c>
      <c r="AG166" s="18" t="s">
        <v>62</v>
      </c>
      <c r="AH166" s="18">
        <v>45496</v>
      </c>
      <c r="AI166" s="18" t="s">
        <v>63</v>
      </c>
      <c r="AJ166" s="18">
        <v>7379</v>
      </c>
      <c r="AK166" s="18" t="s">
        <v>106</v>
      </c>
    </row>
    <row r="167" spans="1:37" x14ac:dyDescent="0.3">
      <c r="A167" s="18">
        <v>30035</v>
      </c>
      <c r="B167" s="18">
        <v>10783</v>
      </c>
      <c r="C167" s="18" t="s">
        <v>975</v>
      </c>
      <c r="D167" s="18" t="s">
        <v>53</v>
      </c>
      <c r="E167" s="18" t="s">
        <v>40</v>
      </c>
      <c r="F167" s="18">
        <v>21250</v>
      </c>
      <c r="G167" s="18">
        <v>-999</v>
      </c>
      <c r="H167" s="18" t="s">
        <v>41</v>
      </c>
      <c r="I167" s="18">
        <v>153192</v>
      </c>
      <c r="J167" s="19" t="s">
        <v>976</v>
      </c>
      <c r="K167" s="18" t="s">
        <v>43</v>
      </c>
      <c r="L167" s="18" t="s">
        <v>43</v>
      </c>
      <c r="M167" s="18" t="s">
        <v>43</v>
      </c>
      <c r="N167" s="18" t="s">
        <v>43</v>
      </c>
      <c r="O167" s="18">
        <v>-999</v>
      </c>
      <c r="P167" s="18">
        <v>-999</v>
      </c>
      <c r="Q167" s="18">
        <v>-999</v>
      </c>
      <c r="R167" s="18" t="s">
        <v>977</v>
      </c>
      <c r="S167" s="18" t="s">
        <v>978</v>
      </c>
      <c r="T167" s="18" t="s">
        <v>979</v>
      </c>
      <c r="U167" s="18" t="s">
        <v>179</v>
      </c>
      <c r="V167" s="18" t="s">
        <v>74</v>
      </c>
      <c r="W167" s="18">
        <v>2645</v>
      </c>
      <c r="X167" s="18" t="s">
        <v>183</v>
      </c>
      <c r="Y167" s="18">
        <v>45496</v>
      </c>
      <c r="Z167" s="18" t="s">
        <v>1561</v>
      </c>
      <c r="AA167" s="18">
        <v>755</v>
      </c>
      <c r="AB167" s="18" t="s">
        <v>1561</v>
      </c>
      <c r="AC167" s="18" t="s">
        <v>1561</v>
      </c>
      <c r="AD167" s="19" t="s">
        <v>1561</v>
      </c>
      <c r="AE167" s="18" t="s">
        <v>1561</v>
      </c>
      <c r="AF167" s="18" t="s">
        <v>1561</v>
      </c>
      <c r="AG167" s="18" t="s">
        <v>50</v>
      </c>
      <c r="AH167" s="18">
        <v>45496</v>
      </c>
      <c r="AI167" s="18" t="s">
        <v>41</v>
      </c>
      <c r="AJ167" s="18">
        <v>1689</v>
      </c>
      <c r="AK167" s="18" t="s">
        <v>975</v>
      </c>
    </row>
    <row r="168" spans="1:37" x14ac:dyDescent="0.3">
      <c r="A168" s="18">
        <v>34620</v>
      </c>
      <c r="B168" s="18">
        <v>2209</v>
      </c>
      <c r="C168" s="18" t="s">
        <v>548</v>
      </c>
      <c r="D168" s="18" t="s">
        <v>99</v>
      </c>
      <c r="E168" s="18" t="s">
        <v>40</v>
      </c>
      <c r="F168" s="18">
        <v>21275</v>
      </c>
      <c r="G168" s="18">
        <v>23814</v>
      </c>
      <c r="H168" s="18" t="s">
        <v>54</v>
      </c>
      <c r="I168" s="18">
        <v>145743</v>
      </c>
      <c r="J168" s="19" t="s">
        <v>980</v>
      </c>
      <c r="K168" s="18" t="s">
        <v>852</v>
      </c>
      <c r="L168" s="18" t="s">
        <v>48</v>
      </c>
      <c r="M168" s="18" t="s">
        <v>852</v>
      </c>
      <c r="N168" s="18" t="s">
        <v>48</v>
      </c>
      <c r="O168" s="18">
        <v>12</v>
      </c>
      <c r="P168" s="18">
        <v>1</v>
      </c>
      <c r="Q168" s="18">
        <v>40</v>
      </c>
      <c r="R168" s="18" t="s">
        <v>981</v>
      </c>
      <c r="S168" s="18" t="s">
        <v>551</v>
      </c>
      <c r="T168" s="18" t="s">
        <v>552</v>
      </c>
      <c r="U168" s="18" t="s">
        <v>311</v>
      </c>
      <c r="V168" s="18" t="s">
        <v>48</v>
      </c>
      <c r="W168" s="18">
        <v>2874</v>
      </c>
      <c r="X168" s="18" t="s">
        <v>312</v>
      </c>
      <c r="Y168" s="18">
        <v>45311</v>
      </c>
      <c r="Z168" s="18" t="s">
        <v>1561</v>
      </c>
      <c r="AA168" s="18">
        <v>289</v>
      </c>
      <c r="AB168" s="18" t="s">
        <v>1561</v>
      </c>
      <c r="AC168" s="18" t="s">
        <v>1561</v>
      </c>
      <c r="AD168" s="19" t="s">
        <v>1561</v>
      </c>
      <c r="AE168" s="18" t="s">
        <v>1561</v>
      </c>
      <c r="AF168" s="18" t="s">
        <v>1561</v>
      </c>
      <c r="AG168" s="18" t="s">
        <v>62</v>
      </c>
      <c r="AH168" s="18">
        <v>45496</v>
      </c>
      <c r="AI168" s="18" t="s">
        <v>63</v>
      </c>
      <c r="AJ168" s="18" t="s">
        <v>554</v>
      </c>
      <c r="AK168" s="18" t="s">
        <v>555</v>
      </c>
    </row>
    <row r="169" spans="1:37" x14ac:dyDescent="0.3">
      <c r="A169" s="18">
        <v>31377</v>
      </c>
      <c r="B169" s="18">
        <v>1557</v>
      </c>
      <c r="C169" s="18" t="s">
        <v>982</v>
      </c>
      <c r="D169" s="18" t="s">
        <v>39</v>
      </c>
      <c r="E169" s="18" t="s">
        <v>40</v>
      </c>
      <c r="F169" s="18">
        <v>21289</v>
      </c>
      <c r="G169" s="18">
        <v>40802</v>
      </c>
      <c r="H169" s="18" t="s">
        <v>136</v>
      </c>
      <c r="I169" s="18">
        <v>321047</v>
      </c>
      <c r="J169" s="19">
        <v>1038300</v>
      </c>
      <c r="K169" s="18" t="s">
        <v>117</v>
      </c>
      <c r="L169" s="18" t="s">
        <v>118</v>
      </c>
      <c r="M169" s="18" t="s">
        <v>117</v>
      </c>
      <c r="N169" s="18" t="s">
        <v>118</v>
      </c>
      <c r="O169" s="18">
        <v>76.099999999999994</v>
      </c>
      <c r="P169" s="18">
        <v>86</v>
      </c>
      <c r="Q169" s="18">
        <v>402</v>
      </c>
      <c r="R169" s="18" t="s">
        <v>983</v>
      </c>
      <c r="S169" s="18" t="s">
        <v>984</v>
      </c>
      <c r="T169" s="18" t="s">
        <v>116</v>
      </c>
      <c r="U169" s="18" t="s">
        <v>117</v>
      </c>
      <c r="V169" s="18" t="s">
        <v>118</v>
      </c>
      <c r="W169" s="18">
        <v>3801</v>
      </c>
      <c r="X169" s="18" t="s">
        <v>658</v>
      </c>
      <c r="Y169" s="18">
        <v>45356</v>
      </c>
      <c r="Z169" s="18" t="s">
        <v>1561</v>
      </c>
      <c r="AA169" s="18" t="s">
        <v>1561</v>
      </c>
      <c r="AB169" s="18">
        <v>1938</v>
      </c>
      <c r="AC169" s="18" t="s">
        <v>1561</v>
      </c>
      <c r="AD169" s="19" t="s">
        <v>1561</v>
      </c>
      <c r="AE169" s="18" t="s">
        <v>1561</v>
      </c>
      <c r="AF169" s="18" t="s">
        <v>1561</v>
      </c>
      <c r="AG169" s="18" t="s">
        <v>62</v>
      </c>
      <c r="AH169" s="18">
        <v>45496</v>
      </c>
      <c r="AI169" s="18" t="s">
        <v>63</v>
      </c>
      <c r="AJ169" s="18">
        <v>411</v>
      </c>
      <c r="AK169" s="18" t="s">
        <v>120</v>
      </c>
    </row>
    <row r="170" spans="1:37" x14ac:dyDescent="0.3">
      <c r="A170" s="18">
        <v>38351</v>
      </c>
      <c r="B170" s="18">
        <v>38351</v>
      </c>
      <c r="C170" s="18" t="s">
        <v>985</v>
      </c>
      <c r="D170" s="18" t="s">
        <v>186</v>
      </c>
      <c r="E170" s="18" t="s">
        <v>40</v>
      </c>
      <c r="F170" s="18">
        <v>21325</v>
      </c>
      <c r="G170" s="18">
        <v>98893</v>
      </c>
      <c r="H170" s="18" t="s">
        <v>54</v>
      </c>
      <c r="I170" s="18">
        <v>152158</v>
      </c>
      <c r="J170" s="19" t="s">
        <v>986</v>
      </c>
      <c r="K170" s="18" t="s">
        <v>60</v>
      </c>
      <c r="L170" s="18" t="s">
        <v>48</v>
      </c>
      <c r="M170" s="18" t="s">
        <v>60</v>
      </c>
      <c r="N170" s="18" t="s">
        <v>48</v>
      </c>
      <c r="O170" s="18">
        <v>13</v>
      </c>
      <c r="P170" s="18">
        <v>1</v>
      </c>
      <c r="Q170" s="18">
        <v>2</v>
      </c>
      <c r="R170" s="18" t="s">
        <v>987</v>
      </c>
      <c r="S170" s="18" t="s">
        <v>988</v>
      </c>
      <c r="T170" s="18" t="s">
        <v>989</v>
      </c>
      <c r="U170" s="18" t="s">
        <v>510</v>
      </c>
      <c r="V170" s="18" t="s">
        <v>48</v>
      </c>
      <c r="W170" s="18">
        <v>2813</v>
      </c>
      <c r="X170" s="18" t="s">
        <v>706</v>
      </c>
      <c r="Y170" s="18">
        <v>45414</v>
      </c>
      <c r="Z170" s="18" t="s">
        <v>1561</v>
      </c>
      <c r="AA170" s="18">
        <v>4</v>
      </c>
      <c r="AB170" s="18" t="s">
        <v>1561</v>
      </c>
      <c r="AC170" s="18" t="s">
        <v>1561</v>
      </c>
      <c r="AD170" s="19" t="s">
        <v>1561</v>
      </c>
      <c r="AE170" s="18" t="s">
        <v>1561</v>
      </c>
      <c r="AF170" s="18" t="s">
        <v>1561</v>
      </c>
      <c r="AG170" s="18" t="s">
        <v>62</v>
      </c>
      <c r="AH170" s="18">
        <v>45496</v>
      </c>
      <c r="AI170" s="18" t="s">
        <v>63</v>
      </c>
      <c r="AJ170" s="18" t="s">
        <v>990</v>
      </c>
      <c r="AK170" s="18" t="s">
        <v>991</v>
      </c>
    </row>
    <row r="171" spans="1:37" x14ac:dyDescent="0.3">
      <c r="A171" s="18">
        <v>38390</v>
      </c>
      <c r="B171" s="18">
        <v>38390</v>
      </c>
      <c r="C171" s="18" t="s">
        <v>992</v>
      </c>
      <c r="D171" s="18" t="s">
        <v>39</v>
      </c>
      <c r="E171" s="18" t="s">
        <v>40</v>
      </c>
      <c r="F171" s="18">
        <v>21330</v>
      </c>
      <c r="G171" s="18">
        <v>105644</v>
      </c>
      <c r="H171" s="18" t="s">
        <v>54</v>
      </c>
      <c r="I171" s="18">
        <v>151443</v>
      </c>
      <c r="J171" s="19" t="s">
        <v>993</v>
      </c>
      <c r="K171" s="18" t="s">
        <v>103</v>
      </c>
      <c r="L171" s="18" t="s">
        <v>74</v>
      </c>
      <c r="M171" s="18" t="s">
        <v>103</v>
      </c>
      <c r="N171" s="18" t="s">
        <v>74</v>
      </c>
      <c r="O171" s="18">
        <v>19</v>
      </c>
      <c r="P171" s="18">
        <v>1</v>
      </c>
      <c r="Q171" s="18">
        <v>125</v>
      </c>
      <c r="R171" s="18" t="s">
        <v>994</v>
      </c>
      <c r="S171" s="18" t="s">
        <v>995</v>
      </c>
      <c r="T171" s="18" t="s">
        <v>698</v>
      </c>
      <c r="U171" s="18" t="s">
        <v>103</v>
      </c>
      <c r="V171" s="18" t="s">
        <v>74</v>
      </c>
      <c r="W171" s="18">
        <v>2740</v>
      </c>
      <c r="X171" s="18" t="s">
        <v>534</v>
      </c>
      <c r="Y171" s="18">
        <v>45310</v>
      </c>
      <c r="Z171" s="18" t="s">
        <v>1561</v>
      </c>
      <c r="AA171" s="18" t="s">
        <v>1561</v>
      </c>
      <c r="AB171" s="18">
        <v>309</v>
      </c>
      <c r="AC171" s="18" t="s">
        <v>1561</v>
      </c>
      <c r="AD171" s="19" t="s">
        <v>1561</v>
      </c>
      <c r="AE171" s="18" t="s">
        <v>1561</v>
      </c>
      <c r="AF171" s="18" t="s">
        <v>1561</v>
      </c>
      <c r="AG171" s="18" t="s">
        <v>62</v>
      </c>
      <c r="AH171" s="18">
        <v>45496</v>
      </c>
      <c r="AI171" s="18" t="s">
        <v>63</v>
      </c>
      <c r="AJ171" s="18">
        <v>1532</v>
      </c>
      <c r="AK171" s="18" t="s">
        <v>699</v>
      </c>
    </row>
    <row r="172" spans="1:37" x14ac:dyDescent="0.3">
      <c r="A172" s="18">
        <v>30263</v>
      </c>
      <c r="B172" s="18">
        <v>10681</v>
      </c>
      <c r="C172" s="18" t="s">
        <v>996</v>
      </c>
      <c r="D172" s="18" t="s">
        <v>99</v>
      </c>
      <c r="E172" s="18" t="s">
        <v>40</v>
      </c>
      <c r="F172" s="18">
        <v>21333</v>
      </c>
      <c r="G172" s="18">
        <v>-999</v>
      </c>
      <c r="H172" s="18" t="s">
        <v>41</v>
      </c>
      <c r="I172" s="18">
        <v>148464</v>
      </c>
      <c r="J172" s="19" t="s">
        <v>997</v>
      </c>
      <c r="K172" s="18" t="s">
        <v>43</v>
      </c>
      <c r="L172" s="18" t="s">
        <v>43</v>
      </c>
      <c r="M172" s="18" t="s">
        <v>43</v>
      </c>
      <c r="N172" s="18" t="s">
        <v>43</v>
      </c>
      <c r="O172" s="18">
        <v>-999</v>
      </c>
      <c r="P172" s="18">
        <v>-999</v>
      </c>
      <c r="Q172" s="18">
        <v>-999</v>
      </c>
      <c r="R172" s="18" t="s">
        <v>998</v>
      </c>
      <c r="S172" s="18" t="s">
        <v>999</v>
      </c>
      <c r="T172" s="18" t="s">
        <v>1000</v>
      </c>
      <c r="U172" s="18" t="s">
        <v>1001</v>
      </c>
      <c r="V172" s="18" t="s">
        <v>48</v>
      </c>
      <c r="W172" s="18">
        <v>2879</v>
      </c>
      <c r="X172" s="18" t="s">
        <v>1002</v>
      </c>
      <c r="Y172" s="18">
        <v>45496</v>
      </c>
      <c r="Z172" s="18" t="s">
        <v>1561</v>
      </c>
      <c r="AA172" s="18">
        <v>150</v>
      </c>
      <c r="AB172" s="18" t="s">
        <v>1561</v>
      </c>
      <c r="AC172" s="18" t="s">
        <v>1561</v>
      </c>
      <c r="AD172" s="19" t="s">
        <v>1561</v>
      </c>
      <c r="AE172" s="18" t="s">
        <v>1561</v>
      </c>
      <c r="AF172" s="18" t="s">
        <v>1561</v>
      </c>
      <c r="AG172" s="18" t="s">
        <v>50</v>
      </c>
      <c r="AH172" s="18">
        <v>45496</v>
      </c>
      <c r="AI172" s="18" t="s">
        <v>41</v>
      </c>
      <c r="AJ172" s="18" t="s">
        <v>1003</v>
      </c>
      <c r="AK172" s="18" t="s">
        <v>1004</v>
      </c>
    </row>
    <row r="173" spans="1:37" x14ac:dyDescent="0.3">
      <c r="A173" s="18">
        <v>39978</v>
      </c>
      <c r="B173" s="18">
        <v>39978</v>
      </c>
      <c r="C173" s="18" t="s">
        <v>737</v>
      </c>
      <c r="D173" s="18" t="s">
        <v>53</v>
      </c>
      <c r="E173" s="18" t="s">
        <v>40</v>
      </c>
      <c r="F173" s="18">
        <v>21403</v>
      </c>
      <c r="G173" s="18">
        <v>108205</v>
      </c>
      <c r="H173" s="18" t="s">
        <v>54</v>
      </c>
      <c r="I173" s="18">
        <v>223353</v>
      </c>
      <c r="J173" s="19">
        <v>1051842</v>
      </c>
      <c r="K173" s="18" t="s">
        <v>602</v>
      </c>
      <c r="L173" s="18" t="s">
        <v>74</v>
      </c>
      <c r="M173" s="18" t="s">
        <v>602</v>
      </c>
      <c r="N173" s="18" t="s">
        <v>74</v>
      </c>
      <c r="O173" s="18">
        <v>34</v>
      </c>
      <c r="P173" s="18">
        <v>13</v>
      </c>
      <c r="Q173" s="18">
        <v>350</v>
      </c>
      <c r="R173" s="18" t="s">
        <v>1005</v>
      </c>
      <c r="S173" s="18" t="s">
        <v>740</v>
      </c>
      <c r="T173" s="18" t="s">
        <v>741</v>
      </c>
      <c r="U173" s="18" t="s">
        <v>742</v>
      </c>
      <c r="V173" s="18" t="s">
        <v>74</v>
      </c>
      <c r="W173" s="18">
        <v>2747</v>
      </c>
      <c r="X173" s="18" t="s">
        <v>743</v>
      </c>
      <c r="Y173" s="18">
        <v>45413</v>
      </c>
      <c r="Z173" s="18" t="s">
        <v>1561</v>
      </c>
      <c r="AA173" s="18">
        <v>569</v>
      </c>
      <c r="AB173" s="18" t="s">
        <v>1561</v>
      </c>
      <c r="AC173" s="18" t="s">
        <v>1561</v>
      </c>
      <c r="AD173" s="19" t="s">
        <v>1561</v>
      </c>
      <c r="AE173" s="18" t="s">
        <v>1561</v>
      </c>
      <c r="AF173" s="18" t="s">
        <v>1561</v>
      </c>
      <c r="AG173" s="18" t="s">
        <v>62</v>
      </c>
      <c r="AH173" s="18">
        <v>45496</v>
      </c>
      <c r="AI173" s="18" t="s">
        <v>63</v>
      </c>
      <c r="AJ173" s="18">
        <v>39207</v>
      </c>
      <c r="AK173" s="18" t="s">
        <v>737</v>
      </c>
    </row>
    <row r="174" spans="1:37" x14ac:dyDescent="0.3">
      <c r="A174" s="18">
        <v>30919</v>
      </c>
      <c r="B174" s="18">
        <v>2461</v>
      </c>
      <c r="C174" s="18" t="s">
        <v>1006</v>
      </c>
      <c r="D174" s="18" t="s">
        <v>99</v>
      </c>
      <c r="E174" s="18" t="s">
        <v>40</v>
      </c>
      <c r="F174" s="18">
        <v>21404</v>
      </c>
      <c r="G174" s="18">
        <v>89098</v>
      </c>
      <c r="H174" s="18" t="s">
        <v>54</v>
      </c>
      <c r="I174" s="18">
        <v>221935</v>
      </c>
      <c r="J174" s="19">
        <v>945312</v>
      </c>
      <c r="K174" s="18" t="s">
        <v>179</v>
      </c>
      <c r="L174" s="18" t="s">
        <v>74</v>
      </c>
      <c r="M174" s="18" t="s">
        <v>179</v>
      </c>
      <c r="N174" s="18" t="s">
        <v>74</v>
      </c>
      <c r="O174" s="18">
        <v>33.9</v>
      </c>
      <c r="P174" s="18">
        <v>12</v>
      </c>
      <c r="Q174" s="18">
        <v>400</v>
      </c>
      <c r="R174" s="18" t="s">
        <v>1007</v>
      </c>
      <c r="S174" s="18" t="s">
        <v>1008</v>
      </c>
      <c r="T174" s="18" t="s">
        <v>1009</v>
      </c>
      <c r="U174" s="18" t="s">
        <v>1010</v>
      </c>
      <c r="V174" s="18" t="s">
        <v>74</v>
      </c>
      <c r="W174" s="18">
        <v>2661</v>
      </c>
      <c r="X174" s="18" t="s">
        <v>1011</v>
      </c>
      <c r="Y174" s="18">
        <v>45404</v>
      </c>
      <c r="Z174" s="18" t="s">
        <v>1561</v>
      </c>
      <c r="AA174" s="18">
        <v>466</v>
      </c>
      <c r="AB174" s="18" t="s">
        <v>1561</v>
      </c>
      <c r="AC174" s="18" t="s">
        <v>1561</v>
      </c>
      <c r="AD174" s="19" t="s">
        <v>1561</v>
      </c>
      <c r="AE174" s="18" t="s">
        <v>1561</v>
      </c>
      <c r="AF174" s="18" t="s">
        <v>1561</v>
      </c>
      <c r="AG174" s="18" t="s">
        <v>62</v>
      </c>
      <c r="AH174" s="18">
        <v>45496</v>
      </c>
      <c r="AI174" s="18" t="s">
        <v>63</v>
      </c>
      <c r="AJ174" s="18">
        <v>695</v>
      </c>
      <c r="AK174" s="18" t="s">
        <v>1012</v>
      </c>
    </row>
    <row r="175" spans="1:37" x14ac:dyDescent="0.3">
      <c r="A175" s="18">
        <v>29887</v>
      </c>
      <c r="B175" s="18">
        <v>3423</v>
      </c>
      <c r="C175" s="18" t="s">
        <v>923</v>
      </c>
      <c r="E175" s="18" t="s">
        <v>40</v>
      </c>
      <c r="F175" s="18">
        <v>21439</v>
      </c>
      <c r="G175" s="18">
        <v>21439</v>
      </c>
      <c r="H175" s="18" t="s">
        <v>80</v>
      </c>
      <c r="I175" s="18">
        <v>221200</v>
      </c>
      <c r="J175" s="19">
        <v>619431</v>
      </c>
      <c r="K175" s="18" t="s">
        <v>164</v>
      </c>
      <c r="L175" s="18" t="s">
        <v>48</v>
      </c>
      <c r="M175" s="18" t="s">
        <v>164</v>
      </c>
      <c r="N175" s="18" t="s">
        <v>48</v>
      </c>
      <c r="O175" s="18">
        <v>36.799999999999997</v>
      </c>
      <c r="P175" s="18">
        <v>14</v>
      </c>
      <c r="Q175" s="18">
        <v>210</v>
      </c>
      <c r="R175" s="18" t="s">
        <v>1013</v>
      </c>
      <c r="S175" s="18" t="s">
        <v>1014</v>
      </c>
      <c r="T175" s="18" t="s">
        <v>927</v>
      </c>
      <c r="U175" s="18" t="s">
        <v>164</v>
      </c>
      <c r="V175" s="18" t="s">
        <v>48</v>
      </c>
      <c r="W175" s="18">
        <v>2837</v>
      </c>
      <c r="X175" s="18" t="s">
        <v>334</v>
      </c>
      <c r="Y175" s="18">
        <v>45337</v>
      </c>
      <c r="Z175" s="18" t="s">
        <v>1561</v>
      </c>
      <c r="AA175" s="18">
        <v>493</v>
      </c>
      <c r="AB175" s="18" t="s">
        <v>1561</v>
      </c>
      <c r="AC175" s="18" t="s">
        <v>1561</v>
      </c>
      <c r="AD175" s="19" t="s">
        <v>1561</v>
      </c>
      <c r="AE175" s="18" t="s">
        <v>1561</v>
      </c>
      <c r="AF175" s="18" t="s">
        <v>1561</v>
      </c>
      <c r="AG175" s="18" t="s">
        <v>62</v>
      </c>
      <c r="AH175" s="18">
        <v>45496</v>
      </c>
      <c r="AI175" s="18" t="s">
        <v>63</v>
      </c>
      <c r="AJ175" s="18">
        <v>6287</v>
      </c>
      <c r="AK175" s="18" t="s">
        <v>923</v>
      </c>
    </row>
    <row r="176" spans="1:37" x14ac:dyDescent="0.3">
      <c r="A176" s="18">
        <v>42491</v>
      </c>
      <c r="B176" s="18">
        <v>42491</v>
      </c>
      <c r="C176" s="18" t="s">
        <v>1015</v>
      </c>
      <c r="D176" s="18" t="s">
        <v>186</v>
      </c>
      <c r="E176" s="18" t="s">
        <v>40</v>
      </c>
      <c r="F176" s="18">
        <v>21465</v>
      </c>
      <c r="G176" s="18">
        <v>19624</v>
      </c>
      <c r="H176" s="18" t="s">
        <v>54</v>
      </c>
      <c r="I176" s="18">
        <v>223386</v>
      </c>
      <c r="J176" s="19">
        <v>1063478</v>
      </c>
      <c r="K176" s="18" t="s">
        <v>255</v>
      </c>
      <c r="L176" s="18" t="s">
        <v>74</v>
      </c>
      <c r="M176" s="18" t="s">
        <v>255</v>
      </c>
      <c r="N176" s="18" t="s">
        <v>74</v>
      </c>
      <c r="O176" s="18">
        <v>32.200000000000003</v>
      </c>
      <c r="P176" s="18">
        <v>15</v>
      </c>
      <c r="Q176" s="18">
        <v>99</v>
      </c>
      <c r="R176" s="18" t="s">
        <v>1016</v>
      </c>
      <c r="S176" s="18" t="s">
        <v>1017</v>
      </c>
      <c r="T176" s="18" t="s">
        <v>1018</v>
      </c>
      <c r="U176" s="18" t="s">
        <v>259</v>
      </c>
      <c r="V176" s="18" t="s">
        <v>74</v>
      </c>
      <c r="W176" s="18">
        <v>2535</v>
      </c>
      <c r="X176" s="18" t="s">
        <v>260</v>
      </c>
      <c r="Y176" s="18">
        <v>44937</v>
      </c>
      <c r="Z176" s="18" t="s">
        <v>1561</v>
      </c>
      <c r="AA176" s="18">
        <v>89</v>
      </c>
      <c r="AB176" s="18" t="s">
        <v>1561</v>
      </c>
      <c r="AC176" s="18" t="s">
        <v>1561</v>
      </c>
      <c r="AD176" s="19" t="s">
        <v>1561</v>
      </c>
      <c r="AE176" s="18" t="s">
        <v>1561</v>
      </c>
      <c r="AF176" s="18" t="s">
        <v>1561</v>
      </c>
      <c r="AG176" s="18" t="s">
        <v>62</v>
      </c>
      <c r="AH176" s="18">
        <v>45496</v>
      </c>
      <c r="AI176" s="18" t="s">
        <v>63</v>
      </c>
      <c r="AJ176" s="18" t="s">
        <v>1019</v>
      </c>
      <c r="AK176" s="18" t="s">
        <v>1020</v>
      </c>
    </row>
    <row r="177" spans="1:37" x14ac:dyDescent="0.3">
      <c r="A177" s="18">
        <v>33457</v>
      </c>
      <c r="B177" s="18">
        <v>7477</v>
      </c>
      <c r="C177" s="18" t="s">
        <v>1021</v>
      </c>
      <c r="D177" s="18" t="s">
        <v>53</v>
      </c>
      <c r="E177" s="18" t="s">
        <v>40</v>
      </c>
      <c r="F177" s="18">
        <v>21475</v>
      </c>
      <c r="G177" s="18">
        <v>97816</v>
      </c>
      <c r="H177" s="18" t="s">
        <v>54</v>
      </c>
      <c r="I177" s="18">
        <v>151982</v>
      </c>
      <c r="J177" s="19" t="s">
        <v>1022</v>
      </c>
      <c r="K177" s="18" t="s">
        <v>47</v>
      </c>
      <c r="L177" s="18" t="s">
        <v>48</v>
      </c>
      <c r="M177" s="18" t="s">
        <v>47</v>
      </c>
      <c r="N177" s="18" t="s">
        <v>48</v>
      </c>
      <c r="O177" s="18">
        <v>10</v>
      </c>
      <c r="P177" s="18">
        <v>1</v>
      </c>
      <c r="Q177" s="18">
        <v>5</v>
      </c>
      <c r="R177" s="18" t="s">
        <v>1023</v>
      </c>
      <c r="S177" s="18" t="s">
        <v>1024</v>
      </c>
      <c r="T177" s="18" t="s">
        <v>1025</v>
      </c>
      <c r="U177" s="18" t="s">
        <v>311</v>
      </c>
      <c r="V177" s="18" t="s">
        <v>48</v>
      </c>
      <c r="W177" s="18">
        <v>2874</v>
      </c>
      <c r="X177" s="18" t="s">
        <v>312</v>
      </c>
      <c r="Y177" s="18">
        <v>45405</v>
      </c>
      <c r="Z177" s="18" t="s">
        <v>1561</v>
      </c>
      <c r="AA177" s="18">
        <v>236</v>
      </c>
      <c r="AB177" s="18" t="s">
        <v>1561</v>
      </c>
      <c r="AC177" s="18" t="s">
        <v>1561</v>
      </c>
      <c r="AD177" s="19" t="s">
        <v>1561</v>
      </c>
      <c r="AE177" s="18" t="s">
        <v>1561</v>
      </c>
      <c r="AF177" s="18" t="s">
        <v>1561</v>
      </c>
      <c r="AG177" s="18" t="s">
        <v>62</v>
      </c>
      <c r="AH177" s="18">
        <v>45496</v>
      </c>
      <c r="AI177" s="18" t="s">
        <v>63</v>
      </c>
      <c r="AJ177" s="18">
        <v>2253</v>
      </c>
      <c r="AK177" s="18" t="s">
        <v>1026</v>
      </c>
    </row>
    <row r="178" spans="1:37" x14ac:dyDescent="0.3">
      <c r="A178" s="18">
        <v>31387</v>
      </c>
      <c r="B178" s="18">
        <v>1589</v>
      </c>
      <c r="C178" s="18" t="s">
        <v>1027</v>
      </c>
      <c r="D178" s="18" t="s">
        <v>99</v>
      </c>
      <c r="E178" s="18" t="s">
        <v>40</v>
      </c>
      <c r="F178" s="18">
        <v>21572</v>
      </c>
      <c r="G178" s="18">
        <v>21572</v>
      </c>
      <c r="H178" s="18" t="s">
        <v>80</v>
      </c>
      <c r="I178" s="18">
        <v>230883</v>
      </c>
      <c r="J178" s="19">
        <v>639492</v>
      </c>
      <c r="K178" s="18" t="s">
        <v>56</v>
      </c>
      <c r="L178" s="18" t="s">
        <v>48</v>
      </c>
      <c r="M178" s="18" t="s">
        <v>56</v>
      </c>
      <c r="N178" s="18" t="s">
        <v>48</v>
      </c>
      <c r="O178" s="18">
        <v>36.700000000000003</v>
      </c>
      <c r="P178" s="18">
        <v>19</v>
      </c>
      <c r="Q178" s="18">
        <v>350</v>
      </c>
      <c r="R178" s="18" t="s">
        <v>1028</v>
      </c>
      <c r="S178" s="18" t="s">
        <v>1029</v>
      </c>
      <c r="T178" s="18" t="s">
        <v>1030</v>
      </c>
      <c r="U178" s="18" t="s">
        <v>60</v>
      </c>
      <c r="V178" s="18" t="s">
        <v>48</v>
      </c>
      <c r="W178" s="18">
        <v>2879</v>
      </c>
      <c r="X178" s="18" t="s">
        <v>61</v>
      </c>
      <c r="Y178" s="18">
        <v>45475</v>
      </c>
      <c r="Z178" s="18" t="s">
        <v>1561</v>
      </c>
      <c r="AA178" s="18">
        <v>386</v>
      </c>
      <c r="AB178" s="18" t="s">
        <v>1561</v>
      </c>
      <c r="AC178" s="18" t="s">
        <v>1561</v>
      </c>
      <c r="AD178" s="19" t="s">
        <v>1561</v>
      </c>
      <c r="AE178" s="18" t="s">
        <v>1561</v>
      </c>
      <c r="AF178" s="18" t="s">
        <v>1561</v>
      </c>
      <c r="AG178" s="18" t="s">
        <v>62</v>
      </c>
      <c r="AH178" s="18">
        <v>45496</v>
      </c>
      <c r="AI178" s="18" t="s">
        <v>63</v>
      </c>
      <c r="AJ178" s="18" t="s">
        <v>1031</v>
      </c>
      <c r="AK178" s="18" t="s">
        <v>1032</v>
      </c>
    </row>
    <row r="179" spans="1:37" x14ac:dyDescent="0.3">
      <c r="A179" s="18">
        <v>32248</v>
      </c>
      <c r="B179" s="18">
        <v>714</v>
      </c>
      <c r="C179" s="18" t="s">
        <v>1033</v>
      </c>
      <c r="E179" s="18" t="s">
        <v>40</v>
      </c>
      <c r="F179" s="18">
        <v>21576</v>
      </c>
      <c r="G179" s="18">
        <v>21576</v>
      </c>
      <c r="H179" s="18" t="s">
        <v>80</v>
      </c>
      <c r="I179" s="18">
        <v>230998</v>
      </c>
      <c r="J179" s="19">
        <v>650250</v>
      </c>
      <c r="K179" s="18" t="s">
        <v>1034</v>
      </c>
      <c r="L179" s="18" t="s">
        <v>368</v>
      </c>
      <c r="M179" s="18" t="s">
        <v>1034</v>
      </c>
      <c r="N179" s="18" t="s">
        <v>368</v>
      </c>
      <c r="O179" s="18">
        <v>40</v>
      </c>
      <c r="P179" s="18">
        <v>18</v>
      </c>
      <c r="Q179" s="18">
        <v>325</v>
      </c>
      <c r="R179" s="18" t="s">
        <v>1035</v>
      </c>
      <c r="S179" s="18" t="s">
        <v>1036</v>
      </c>
      <c r="T179" s="18" t="s">
        <v>1037</v>
      </c>
      <c r="U179" s="18" t="s">
        <v>1038</v>
      </c>
      <c r="V179" s="18" t="s">
        <v>368</v>
      </c>
      <c r="W179" s="18">
        <v>8087</v>
      </c>
      <c r="X179" s="18" t="s">
        <v>1039</v>
      </c>
      <c r="Y179" s="18">
        <v>45357</v>
      </c>
      <c r="Z179" s="18" t="s">
        <v>1561</v>
      </c>
      <c r="AA179" s="18">
        <v>4</v>
      </c>
      <c r="AB179" s="18" t="s">
        <v>1561</v>
      </c>
      <c r="AC179" s="18" t="s">
        <v>1561</v>
      </c>
      <c r="AD179" s="19" t="s">
        <v>1561</v>
      </c>
      <c r="AE179" s="18" t="s">
        <v>1561</v>
      </c>
      <c r="AF179" s="18" t="s">
        <v>1561</v>
      </c>
      <c r="AG179" s="18" t="s">
        <v>62</v>
      </c>
      <c r="AH179" s="18">
        <v>45496</v>
      </c>
      <c r="AI179" s="18" t="s">
        <v>63</v>
      </c>
      <c r="AJ179" s="18">
        <v>1321</v>
      </c>
      <c r="AK179" s="18" t="s">
        <v>1033</v>
      </c>
    </row>
    <row r="180" spans="1:37" x14ac:dyDescent="0.3">
      <c r="A180" s="18">
        <v>32379</v>
      </c>
      <c r="B180" s="18">
        <v>2519</v>
      </c>
      <c r="C180" s="18" t="s">
        <v>1040</v>
      </c>
      <c r="D180" s="18" t="s">
        <v>99</v>
      </c>
      <c r="E180" s="18" t="s">
        <v>40</v>
      </c>
      <c r="F180" s="18">
        <v>21578</v>
      </c>
      <c r="G180" s="18">
        <v>106010</v>
      </c>
      <c r="H180" s="18" t="s">
        <v>54</v>
      </c>
      <c r="I180" s="18">
        <v>143405</v>
      </c>
      <c r="J180" s="19" t="s">
        <v>1041</v>
      </c>
      <c r="K180" s="18" t="s">
        <v>47</v>
      </c>
      <c r="L180" s="18" t="s">
        <v>48</v>
      </c>
      <c r="M180" s="18" t="s">
        <v>47</v>
      </c>
      <c r="N180" s="18" t="s">
        <v>48</v>
      </c>
      <c r="O180" s="18">
        <v>38</v>
      </c>
      <c r="P180" s="18">
        <v>20</v>
      </c>
      <c r="Q180" s="18">
        <v>250</v>
      </c>
      <c r="R180" s="18" t="s">
        <v>1042</v>
      </c>
      <c r="S180" s="18" t="s">
        <v>1043</v>
      </c>
      <c r="T180" s="18" t="s">
        <v>1044</v>
      </c>
      <c r="U180" s="18" t="s">
        <v>168</v>
      </c>
      <c r="V180" s="18" t="s">
        <v>48</v>
      </c>
      <c r="W180" s="18">
        <v>2809</v>
      </c>
      <c r="X180" s="18" t="s">
        <v>169</v>
      </c>
      <c r="Y180" s="18">
        <v>45395</v>
      </c>
      <c r="Z180" s="18" t="s">
        <v>1561</v>
      </c>
      <c r="AA180" s="18">
        <v>800</v>
      </c>
      <c r="AB180" s="18">
        <v>3</v>
      </c>
      <c r="AC180" s="18" t="s">
        <v>1561</v>
      </c>
      <c r="AD180" s="19" t="s">
        <v>1561</v>
      </c>
      <c r="AE180" s="18" t="s">
        <v>1561</v>
      </c>
      <c r="AF180" s="18" t="s">
        <v>1561</v>
      </c>
      <c r="AG180" s="18" t="s">
        <v>62</v>
      </c>
      <c r="AH180" s="18">
        <v>45496</v>
      </c>
      <c r="AI180" s="18" t="s">
        <v>63</v>
      </c>
      <c r="AJ180" s="18" t="s">
        <v>1045</v>
      </c>
      <c r="AK180" s="18" t="s">
        <v>1046</v>
      </c>
    </row>
    <row r="181" spans="1:37" x14ac:dyDescent="0.3">
      <c r="A181" s="18">
        <v>40415</v>
      </c>
      <c r="B181" s="18">
        <v>40415</v>
      </c>
      <c r="C181" s="18" t="s">
        <v>1047</v>
      </c>
      <c r="D181" s="18" t="s">
        <v>99</v>
      </c>
      <c r="E181" s="18" t="s">
        <v>40</v>
      </c>
      <c r="F181" s="18">
        <v>21583</v>
      </c>
      <c r="G181" s="18">
        <v>49544</v>
      </c>
      <c r="H181" s="18" t="s">
        <v>136</v>
      </c>
      <c r="I181" s="18">
        <v>230146</v>
      </c>
      <c r="J181" s="19">
        <v>531847</v>
      </c>
      <c r="K181" s="18" t="s">
        <v>379</v>
      </c>
      <c r="L181" s="18" t="s">
        <v>156</v>
      </c>
      <c r="M181" s="18" t="s">
        <v>379</v>
      </c>
      <c r="N181" s="18" t="s">
        <v>156</v>
      </c>
      <c r="O181" s="18">
        <v>37.9</v>
      </c>
      <c r="P181" s="18">
        <v>17</v>
      </c>
      <c r="Q181" s="18">
        <v>400</v>
      </c>
      <c r="R181" s="18" t="s">
        <v>1048</v>
      </c>
      <c r="S181" s="18" t="s">
        <v>1049</v>
      </c>
      <c r="T181" s="18" t="s">
        <v>1050</v>
      </c>
      <c r="U181" s="18" t="s">
        <v>1051</v>
      </c>
      <c r="V181" s="18" t="s">
        <v>156</v>
      </c>
      <c r="W181" s="18">
        <v>4105</v>
      </c>
      <c r="X181" s="18" t="s">
        <v>1052</v>
      </c>
      <c r="Y181" s="18">
        <v>45315</v>
      </c>
      <c r="Z181" s="18" t="s">
        <v>1561</v>
      </c>
      <c r="AA181" s="18">
        <v>1</v>
      </c>
      <c r="AB181" s="18" t="s">
        <v>1561</v>
      </c>
      <c r="AC181" s="18" t="s">
        <v>1561</v>
      </c>
      <c r="AD181" s="19" t="s">
        <v>1561</v>
      </c>
      <c r="AE181" s="18" t="s">
        <v>1561</v>
      </c>
      <c r="AF181" s="18" t="s">
        <v>1561</v>
      </c>
      <c r="AG181" s="18" t="s">
        <v>62</v>
      </c>
      <c r="AH181" s="18">
        <v>45496</v>
      </c>
      <c r="AI181" s="18" t="s">
        <v>63</v>
      </c>
      <c r="AJ181" s="18">
        <v>39871</v>
      </c>
      <c r="AK181" s="18" t="s">
        <v>1053</v>
      </c>
    </row>
    <row r="182" spans="1:37" x14ac:dyDescent="0.3">
      <c r="A182" s="18">
        <v>44744</v>
      </c>
      <c r="B182" s="18">
        <v>44744</v>
      </c>
      <c r="C182" s="18" t="s">
        <v>1054</v>
      </c>
      <c r="D182" s="18" t="s">
        <v>53</v>
      </c>
      <c r="E182" s="18" t="s">
        <v>40</v>
      </c>
      <c r="F182" s="18">
        <v>21588</v>
      </c>
      <c r="G182" s="18">
        <v>107098</v>
      </c>
      <c r="H182" s="18" t="s">
        <v>54</v>
      </c>
      <c r="I182" s="18">
        <v>212666</v>
      </c>
      <c r="J182" s="19">
        <v>920489</v>
      </c>
      <c r="K182" s="18" t="s">
        <v>1055</v>
      </c>
      <c r="L182" s="18" t="s">
        <v>221</v>
      </c>
      <c r="M182" s="18" t="s">
        <v>1055</v>
      </c>
      <c r="N182" s="18" t="s">
        <v>221</v>
      </c>
      <c r="O182" s="18">
        <v>35</v>
      </c>
      <c r="P182" s="18">
        <v>17</v>
      </c>
      <c r="Q182" s="18">
        <v>500</v>
      </c>
      <c r="R182" s="18" t="s">
        <v>1056</v>
      </c>
      <c r="S182" s="18" t="s">
        <v>1057</v>
      </c>
      <c r="T182" s="18" t="s">
        <v>1058</v>
      </c>
      <c r="U182" s="18" t="s">
        <v>1055</v>
      </c>
      <c r="V182" s="18" t="s">
        <v>221</v>
      </c>
      <c r="W182" s="18">
        <v>11726</v>
      </c>
      <c r="X182" s="18" t="s">
        <v>1059</v>
      </c>
      <c r="Y182" s="18">
        <v>45408</v>
      </c>
      <c r="Z182" s="18" t="s">
        <v>1561</v>
      </c>
      <c r="AA182" s="18">
        <v>2</v>
      </c>
      <c r="AB182" s="18" t="s">
        <v>1561</v>
      </c>
      <c r="AC182" s="18" t="s">
        <v>1561</v>
      </c>
      <c r="AD182" s="19" t="s">
        <v>1561</v>
      </c>
      <c r="AE182" s="18" t="s">
        <v>1561</v>
      </c>
      <c r="AF182" s="18" t="s">
        <v>1561</v>
      </c>
      <c r="AG182" s="18" t="s">
        <v>62</v>
      </c>
      <c r="AH182" s="18">
        <v>45496</v>
      </c>
      <c r="AI182" s="18" t="s">
        <v>63</v>
      </c>
      <c r="AJ182" s="18">
        <v>44584</v>
      </c>
      <c r="AK182" s="18" t="s">
        <v>1054</v>
      </c>
    </row>
    <row r="183" spans="1:37" x14ac:dyDescent="0.3">
      <c r="A183" s="18">
        <v>31414</v>
      </c>
      <c r="B183" s="18">
        <v>1719</v>
      </c>
      <c r="C183" s="18" t="s">
        <v>1060</v>
      </c>
      <c r="D183" s="18" t="s">
        <v>99</v>
      </c>
      <c r="E183" s="18" t="s">
        <v>40</v>
      </c>
      <c r="F183" s="18">
        <v>21602</v>
      </c>
      <c r="G183" s="18">
        <v>24346</v>
      </c>
      <c r="H183" s="18" t="s">
        <v>54</v>
      </c>
      <c r="I183" s="18">
        <v>137865</v>
      </c>
      <c r="J183" s="19" t="s">
        <v>1061</v>
      </c>
      <c r="K183" s="18" t="s">
        <v>56</v>
      </c>
      <c r="L183" s="18" t="s">
        <v>48</v>
      </c>
      <c r="M183" s="18" t="s">
        <v>56</v>
      </c>
      <c r="N183" s="18" t="s">
        <v>48</v>
      </c>
      <c r="O183" s="18">
        <v>42</v>
      </c>
      <c r="P183" s="18">
        <v>20</v>
      </c>
      <c r="Q183" s="18">
        <v>820</v>
      </c>
      <c r="R183" s="18" t="s">
        <v>1062</v>
      </c>
      <c r="S183" s="18" t="s">
        <v>1063</v>
      </c>
      <c r="T183" s="18" t="s">
        <v>1064</v>
      </c>
      <c r="U183" s="18" t="s">
        <v>55</v>
      </c>
      <c r="V183" s="18" t="s">
        <v>48</v>
      </c>
      <c r="W183" s="18">
        <v>2882</v>
      </c>
      <c r="X183" s="18" t="s">
        <v>300</v>
      </c>
      <c r="Y183" s="18">
        <v>45432</v>
      </c>
      <c r="Z183" s="18" t="s">
        <v>1561</v>
      </c>
      <c r="AA183" s="18">
        <v>466</v>
      </c>
      <c r="AB183" s="18" t="s">
        <v>1561</v>
      </c>
      <c r="AC183" s="18" t="s">
        <v>1561</v>
      </c>
      <c r="AD183" s="19" t="s">
        <v>1561</v>
      </c>
      <c r="AE183" s="18" t="s">
        <v>1561</v>
      </c>
      <c r="AF183" s="18" t="s">
        <v>1561</v>
      </c>
      <c r="AG183" s="18" t="s">
        <v>62</v>
      </c>
      <c r="AH183" s="18">
        <v>45496</v>
      </c>
      <c r="AI183" s="18" t="s">
        <v>63</v>
      </c>
      <c r="AJ183" s="18" t="s">
        <v>1065</v>
      </c>
      <c r="AK183" s="18" t="s">
        <v>1066</v>
      </c>
    </row>
    <row r="184" spans="1:37" x14ac:dyDescent="0.3">
      <c r="A184" s="18">
        <v>33134</v>
      </c>
      <c r="B184" s="18">
        <v>7156</v>
      </c>
      <c r="C184" s="18" t="s">
        <v>1067</v>
      </c>
      <c r="D184" s="18" t="s">
        <v>186</v>
      </c>
      <c r="E184" s="18" t="s">
        <v>40</v>
      </c>
      <c r="F184" s="18">
        <v>21614</v>
      </c>
      <c r="G184" s="18">
        <v>49270</v>
      </c>
      <c r="H184" s="18" t="s">
        <v>136</v>
      </c>
      <c r="I184" s="18">
        <v>231645</v>
      </c>
      <c r="J184" s="19">
        <v>663592</v>
      </c>
      <c r="K184" s="18" t="s">
        <v>220</v>
      </c>
      <c r="L184" s="18" t="s">
        <v>221</v>
      </c>
      <c r="M184" s="18" t="s">
        <v>220</v>
      </c>
      <c r="N184" s="18" t="s">
        <v>221</v>
      </c>
      <c r="O184" s="18">
        <v>44</v>
      </c>
      <c r="P184" s="18">
        <v>22</v>
      </c>
      <c r="Q184" s="18">
        <v>275</v>
      </c>
      <c r="R184" s="18" t="s">
        <v>1068</v>
      </c>
      <c r="S184" s="18" t="s">
        <v>1069</v>
      </c>
      <c r="T184" s="18" t="s">
        <v>1070</v>
      </c>
      <c r="U184" s="18" t="s">
        <v>220</v>
      </c>
      <c r="V184" s="18" t="s">
        <v>221</v>
      </c>
      <c r="W184" s="18">
        <v>11954</v>
      </c>
      <c r="X184" s="18" t="s">
        <v>225</v>
      </c>
      <c r="Y184" s="18">
        <v>45337</v>
      </c>
      <c r="Z184" s="18" t="s">
        <v>1561</v>
      </c>
      <c r="AA184" s="18" t="s">
        <v>1561</v>
      </c>
      <c r="AB184" s="18">
        <v>667</v>
      </c>
      <c r="AC184" s="18">
        <v>1000</v>
      </c>
      <c r="AD184" s="19" t="s">
        <v>1561</v>
      </c>
      <c r="AE184" s="18" t="s">
        <v>1561</v>
      </c>
      <c r="AF184" s="18" t="s">
        <v>1561</v>
      </c>
      <c r="AG184" s="18" t="s">
        <v>62</v>
      </c>
      <c r="AH184" s="18">
        <v>45496</v>
      </c>
      <c r="AI184" s="18" t="s">
        <v>63</v>
      </c>
      <c r="AJ184" s="18" t="s">
        <v>1071</v>
      </c>
      <c r="AK184" s="18" t="s">
        <v>1072</v>
      </c>
    </row>
    <row r="185" spans="1:37" x14ac:dyDescent="0.3">
      <c r="A185" s="18">
        <v>33299</v>
      </c>
      <c r="B185" s="18">
        <v>8485</v>
      </c>
      <c r="C185" s="18" t="s">
        <v>1073</v>
      </c>
      <c r="D185" s="18" t="s">
        <v>53</v>
      </c>
      <c r="E185" s="18" t="s">
        <v>40</v>
      </c>
      <c r="F185" s="18">
        <v>21619</v>
      </c>
      <c r="G185" s="18">
        <v>-999</v>
      </c>
      <c r="H185" s="18" t="s">
        <v>41</v>
      </c>
      <c r="I185" s="18">
        <v>233912</v>
      </c>
      <c r="J185" s="19">
        <v>1277580</v>
      </c>
      <c r="K185" s="18" t="s">
        <v>43</v>
      </c>
      <c r="L185" s="18" t="s">
        <v>43</v>
      </c>
      <c r="M185" s="18" t="s">
        <v>43</v>
      </c>
      <c r="N185" s="18" t="s">
        <v>43</v>
      </c>
      <c r="O185" s="18">
        <v>-999</v>
      </c>
      <c r="P185" s="18">
        <v>-999</v>
      </c>
      <c r="Q185" s="18">
        <v>-999</v>
      </c>
      <c r="R185" s="18" t="s">
        <v>1074</v>
      </c>
      <c r="S185" s="18" t="s">
        <v>1075</v>
      </c>
      <c r="T185" s="18" t="s">
        <v>1076</v>
      </c>
      <c r="U185" s="18" t="s">
        <v>1077</v>
      </c>
      <c r="V185" s="18" t="s">
        <v>74</v>
      </c>
      <c r="W185" s="18">
        <v>2562</v>
      </c>
      <c r="X185" s="18" t="s">
        <v>1078</v>
      </c>
      <c r="Y185" s="18">
        <v>45496</v>
      </c>
      <c r="Z185" s="18" t="s">
        <v>1561</v>
      </c>
      <c r="AA185" s="18" t="s">
        <v>1561</v>
      </c>
      <c r="AB185" s="18" t="s">
        <v>1561</v>
      </c>
      <c r="AC185" s="18" t="s">
        <v>1561</v>
      </c>
      <c r="AD185" s="19" t="s">
        <v>1561</v>
      </c>
      <c r="AE185" s="18" t="s">
        <v>1561</v>
      </c>
      <c r="AF185" s="18">
        <v>645</v>
      </c>
      <c r="AG185" s="18" t="s">
        <v>50</v>
      </c>
      <c r="AH185" s="18">
        <v>45496</v>
      </c>
      <c r="AI185" s="18" t="s">
        <v>41</v>
      </c>
      <c r="AJ185" s="18">
        <v>9710</v>
      </c>
      <c r="AK185" s="18" t="s">
        <v>1079</v>
      </c>
    </row>
    <row r="186" spans="1:37" x14ac:dyDescent="0.3">
      <c r="A186" s="18">
        <v>37078</v>
      </c>
      <c r="B186" s="18">
        <v>17178</v>
      </c>
      <c r="C186" s="18" t="s">
        <v>1080</v>
      </c>
      <c r="D186" s="18" t="s">
        <v>99</v>
      </c>
      <c r="E186" s="18" t="s">
        <v>40</v>
      </c>
      <c r="F186" s="18">
        <v>21641</v>
      </c>
      <c r="G186" s="18">
        <v>-999</v>
      </c>
      <c r="H186" s="18" t="s">
        <v>41</v>
      </c>
      <c r="I186" s="18">
        <v>151653</v>
      </c>
      <c r="J186" s="19" t="s">
        <v>91</v>
      </c>
      <c r="K186" s="18" t="s">
        <v>43</v>
      </c>
      <c r="L186" s="18" t="s">
        <v>43</v>
      </c>
      <c r="M186" s="18" t="s">
        <v>43</v>
      </c>
      <c r="N186" s="18" t="s">
        <v>43</v>
      </c>
      <c r="O186" s="18">
        <v>-999</v>
      </c>
      <c r="P186" s="18">
        <v>-999</v>
      </c>
      <c r="Q186" s="18">
        <v>-999</v>
      </c>
      <c r="R186" s="18" t="s">
        <v>1081</v>
      </c>
      <c r="S186" s="18" t="s">
        <v>1082</v>
      </c>
      <c r="T186" s="18" t="s">
        <v>1083</v>
      </c>
      <c r="U186" s="18" t="s">
        <v>602</v>
      </c>
      <c r="V186" s="18" t="s">
        <v>74</v>
      </c>
      <c r="W186" s="18">
        <v>2719</v>
      </c>
      <c r="X186" s="18" t="s">
        <v>603</v>
      </c>
      <c r="Y186" s="18">
        <v>45496</v>
      </c>
      <c r="Z186" s="18" t="s">
        <v>1561</v>
      </c>
      <c r="AA186" s="18">
        <v>556</v>
      </c>
      <c r="AB186" s="18" t="s">
        <v>1561</v>
      </c>
      <c r="AC186" s="18" t="s">
        <v>1561</v>
      </c>
      <c r="AD186" s="19" t="s">
        <v>1561</v>
      </c>
      <c r="AE186" s="18" t="s">
        <v>1561</v>
      </c>
      <c r="AF186" s="18" t="s">
        <v>1561</v>
      </c>
      <c r="AG186" s="18" t="s">
        <v>50</v>
      </c>
      <c r="AH186" s="18">
        <v>45496</v>
      </c>
      <c r="AI186" s="18" t="s">
        <v>41</v>
      </c>
      <c r="AJ186" s="18">
        <v>8664</v>
      </c>
      <c r="AK186" s="18" t="s">
        <v>436</v>
      </c>
    </row>
    <row r="187" spans="1:37" x14ac:dyDescent="0.3">
      <c r="A187" s="18">
        <v>34310</v>
      </c>
      <c r="B187" s="18">
        <v>9136</v>
      </c>
      <c r="C187" s="18" t="s">
        <v>1084</v>
      </c>
      <c r="E187" s="18" t="s">
        <v>40</v>
      </c>
      <c r="F187" s="18">
        <v>21649</v>
      </c>
      <c r="G187" s="18">
        <v>-999</v>
      </c>
      <c r="H187" s="18" t="s">
        <v>41</v>
      </c>
      <c r="I187" s="18">
        <v>321145</v>
      </c>
      <c r="J187" s="19">
        <v>620696</v>
      </c>
      <c r="K187" s="18" t="s">
        <v>43</v>
      </c>
      <c r="L187" s="18" t="s">
        <v>43</v>
      </c>
      <c r="M187" s="18" t="s">
        <v>43</v>
      </c>
      <c r="N187" s="18" t="s">
        <v>43</v>
      </c>
      <c r="O187" s="18">
        <v>-999</v>
      </c>
      <c r="P187" s="18">
        <v>-999</v>
      </c>
      <c r="Q187" s="18">
        <v>-999</v>
      </c>
      <c r="R187" s="18" t="s">
        <v>1085</v>
      </c>
      <c r="S187" s="18" t="s">
        <v>1086</v>
      </c>
      <c r="T187" s="18" t="s">
        <v>102</v>
      </c>
      <c r="U187" s="18" t="s">
        <v>103</v>
      </c>
      <c r="V187" s="18" t="s">
        <v>74</v>
      </c>
      <c r="W187" s="18">
        <v>2744</v>
      </c>
      <c r="X187" s="18" t="s">
        <v>104</v>
      </c>
      <c r="Y187" s="18">
        <v>45496</v>
      </c>
      <c r="Z187" s="18" t="s">
        <v>1561</v>
      </c>
      <c r="AA187" s="18" t="s">
        <v>1561</v>
      </c>
      <c r="AB187" s="18">
        <v>8</v>
      </c>
      <c r="AC187" s="18" t="s">
        <v>1561</v>
      </c>
      <c r="AD187" s="19" t="s">
        <v>1561</v>
      </c>
      <c r="AE187" s="18" t="s">
        <v>1561</v>
      </c>
      <c r="AF187" s="18" t="s">
        <v>1561</v>
      </c>
      <c r="AG187" s="18" t="s">
        <v>50</v>
      </c>
      <c r="AH187" s="18">
        <v>45496</v>
      </c>
      <c r="AI187" s="18" t="s">
        <v>41</v>
      </c>
      <c r="AJ187" s="18">
        <v>58</v>
      </c>
      <c r="AK187" s="18" t="s">
        <v>105</v>
      </c>
    </row>
    <row r="188" spans="1:37" x14ac:dyDescent="0.3">
      <c r="A188" s="18">
        <v>34604</v>
      </c>
      <c r="B188" s="18">
        <v>2139</v>
      </c>
      <c r="C188" s="18" t="s">
        <v>671</v>
      </c>
      <c r="D188" s="18" t="s">
        <v>39</v>
      </c>
      <c r="E188" s="18" t="s">
        <v>40</v>
      </c>
      <c r="F188" s="18">
        <v>21650</v>
      </c>
      <c r="G188" s="18">
        <v>-999</v>
      </c>
      <c r="H188" s="18" t="s">
        <v>41</v>
      </c>
      <c r="I188" s="18">
        <v>240192</v>
      </c>
      <c r="J188" s="19">
        <v>550388</v>
      </c>
      <c r="K188" s="18" t="s">
        <v>43</v>
      </c>
      <c r="L188" s="18" t="s">
        <v>43</v>
      </c>
      <c r="M188" s="18" t="s">
        <v>43</v>
      </c>
      <c r="N188" s="18" t="s">
        <v>43</v>
      </c>
      <c r="O188" s="18">
        <v>-999</v>
      </c>
      <c r="P188" s="18">
        <v>-999</v>
      </c>
      <c r="Q188" s="18">
        <v>-999</v>
      </c>
      <c r="R188" s="18" t="s">
        <v>1087</v>
      </c>
      <c r="S188" s="18" t="s">
        <v>1088</v>
      </c>
      <c r="T188" s="18" t="s">
        <v>1089</v>
      </c>
      <c r="U188" s="18" t="s">
        <v>1090</v>
      </c>
      <c r="V188" s="18" t="s">
        <v>118</v>
      </c>
      <c r="W188" s="18">
        <v>3801</v>
      </c>
      <c r="X188" s="18" t="s">
        <v>1091</v>
      </c>
      <c r="Y188" s="18">
        <v>45496</v>
      </c>
      <c r="Z188" s="18" t="s">
        <v>1561</v>
      </c>
      <c r="AA188" s="18" t="s">
        <v>1561</v>
      </c>
      <c r="AB188" s="18">
        <v>1</v>
      </c>
      <c r="AC188" s="18" t="s">
        <v>1561</v>
      </c>
      <c r="AD188" s="19" t="s">
        <v>1561</v>
      </c>
      <c r="AE188" s="18" t="s">
        <v>1561</v>
      </c>
      <c r="AF188" s="18" t="s">
        <v>1561</v>
      </c>
      <c r="AG188" s="18" t="s">
        <v>50</v>
      </c>
      <c r="AH188" s="18">
        <v>45496</v>
      </c>
      <c r="AI188" s="18" t="s">
        <v>41</v>
      </c>
      <c r="AJ188" s="18">
        <v>411</v>
      </c>
      <c r="AK188" s="18" t="s">
        <v>120</v>
      </c>
    </row>
    <row r="189" spans="1:37" x14ac:dyDescent="0.3">
      <c r="A189" s="18">
        <v>32586</v>
      </c>
      <c r="B189" s="18">
        <v>2485</v>
      </c>
      <c r="C189" s="18" t="s">
        <v>1092</v>
      </c>
      <c r="D189" s="18" t="s">
        <v>99</v>
      </c>
      <c r="E189" s="18" t="s">
        <v>40</v>
      </c>
      <c r="F189" s="18">
        <v>21663</v>
      </c>
      <c r="G189" s="18">
        <v>21663</v>
      </c>
      <c r="H189" s="18" t="s">
        <v>80</v>
      </c>
      <c r="I189" s="18">
        <v>240286</v>
      </c>
      <c r="J189" s="19">
        <v>571046</v>
      </c>
      <c r="K189" s="18" t="s">
        <v>164</v>
      </c>
      <c r="L189" s="18" t="s">
        <v>48</v>
      </c>
      <c r="M189" s="18" t="s">
        <v>164</v>
      </c>
      <c r="N189" s="18" t="s">
        <v>48</v>
      </c>
      <c r="O189" s="18">
        <v>40.799999999999997</v>
      </c>
      <c r="P189" s="18">
        <v>26</v>
      </c>
      <c r="Q189" s="18">
        <v>327</v>
      </c>
      <c r="R189" s="18" t="s">
        <v>1093</v>
      </c>
      <c r="S189" s="18" t="s">
        <v>1094</v>
      </c>
      <c r="T189" s="18" t="s">
        <v>1095</v>
      </c>
      <c r="U189" s="18" t="s">
        <v>660</v>
      </c>
      <c r="V189" s="18" t="s">
        <v>48</v>
      </c>
      <c r="W189" s="18">
        <v>2871</v>
      </c>
      <c r="X189" s="18" t="s">
        <v>1096</v>
      </c>
      <c r="Y189" s="18">
        <v>45400</v>
      </c>
      <c r="Z189" s="18" t="s">
        <v>1561</v>
      </c>
      <c r="AA189" s="18">
        <v>307</v>
      </c>
      <c r="AB189" s="18" t="s">
        <v>1561</v>
      </c>
      <c r="AC189" s="18" t="s">
        <v>1561</v>
      </c>
      <c r="AD189" s="19" t="s">
        <v>1561</v>
      </c>
      <c r="AE189" s="18" t="s">
        <v>1561</v>
      </c>
      <c r="AF189" s="18" t="s">
        <v>1561</v>
      </c>
      <c r="AG189" s="18" t="s">
        <v>62</v>
      </c>
      <c r="AH189" s="18">
        <v>45496</v>
      </c>
      <c r="AI189" s="18" t="s">
        <v>63</v>
      </c>
      <c r="AJ189" s="18">
        <v>931</v>
      </c>
      <c r="AK189" s="18" t="s">
        <v>1097</v>
      </c>
    </row>
    <row r="190" spans="1:37" x14ac:dyDescent="0.3">
      <c r="A190" s="18">
        <v>32842</v>
      </c>
      <c r="B190" s="18">
        <v>4361</v>
      </c>
      <c r="C190" s="18" t="s">
        <v>1098</v>
      </c>
      <c r="D190" s="18" t="s">
        <v>39</v>
      </c>
      <c r="E190" s="18" t="s">
        <v>40</v>
      </c>
      <c r="F190" s="18">
        <v>21692</v>
      </c>
      <c r="G190" s="18">
        <v>-999</v>
      </c>
      <c r="H190" s="18" t="s">
        <v>41</v>
      </c>
      <c r="I190" s="18">
        <v>151079</v>
      </c>
      <c r="J190" s="19" t="s">
        <v>1099</v>
      </c>
      <c r="K190" s="18" t="s">
        <v>43</v>
      </c>
      <c r="L190" s="18" t="s">
        <v>43</v>
      </c>
      <c r="M190" s="18" t="s">
        <v>43</v>
      </c>
      <c r="N190" s="18" t="s">
        <v>43</v>
      </c>
      <c r="O190" s="18">
        <v>-999</v>
      </c>
      <c r="P190" s="18">
        <v>-999</v>
      </c>
      <c r="Q190" s="18">
        <v>-999</v>
      </c>
      <c r="R190" s="18" t="s">
        <v>1100</v>
      </c>
      <c r="S190" s="18" t="s">
        <v>1101</v>
      </c>
      <c r="T190" s="18" t="s">
        <v>1102</v>
      </c>
      <c r="U190" s="18" t="s">
        <v>1103</v>
      </c>
      <c r="V190" s="18" t="s">
        <v>48</v>
      </c>
      <c r="W190" s="18">
        <v>2812</v>
      </c>
      <c r="X190" s="18" t="s">
        <v>1104</v>
      </c>
      <c r="Y190" s="18">
        <v>45496</v>
      </c>
      <c r="Z190" s="18" t="s">
        <v>1561</v>
      </c>
      <c r="AA190" s="18">
        <v>466</v>
      </c>
      <c r="AB190" s="18" t="s">
        <v>1561</v>
      </c>
      <c r="AC190" s="18" t="s">
        <v>1561</v>
      </c>
      <c r="AD190" s="19" t="s">
        <v>1561</v>
      </c>
      <c r="AE190" s="18" t="s">
        <v>1561</v>
      </c>
      <c r="AF190" s="18" t="s">
        <v>1561</v>
      </c>
      <c r="AG190" s="18" t="s">
        <v>50</v>
      </c>
      <c r="AH190" s="18">
        <v>45496</v>
      </c>
      <c r="AI190" s="18" t="s">
        <v>41</v>
      </c>
      <c r="AJ190" s="18">
        <v>12130</v>
      </c>
      <c r="AK190" s="18" t="s">
        <v>1105</v>
      </c>
    </row>
    <row r="191" spans="1:37" x14ac:dyDescent="0.3">
      <c r="A191" s="18">
        <v>32185</v>
      </c>
      <c r="B191" s="18">
        <v>606</v>
      </c>
      <c r="C191" s="18" t="s">
        <v>1106</v>
      </c>
      <c r="E191" s="18" t="s">
        <v>40</v>
      </c>
      <c r="F191" s="18">
        <v>21694</v>
      </c>
      <c r="G191" s="18">
        <v>106366</v>
      </c>
      <c r="H191" s="18" t="s">
        <v>54</v>
      </c>
      <c r="I191" s="18">
        <v>240770</v>
      </c>
      <c r="J191" s="19">
        <v>656499</v>
      </c>
      <c r="K191" s="18" t="s">
        <v>356</v>
      </c>
      <c r="L191" s="18" t="s">
        <v>74</v>
      </c>
      <c r="M191" s="18" t="s">
        <v>356</v>
      </c>
      <c r="N191" s="18" t="s">
        <v>74</v>
      </c>
      <c r="O191" s="18">
        <v>50.1</v>
      </c>
      <c r="P191" s="18">
        <v>33</v>
      </c>
      <c r="Q191" s="18">
        <v>385</v>
      </c>
      <c r="R191" s="18" t="s">
        <v>1107</v>
      </c>
      <c r="S191" s="18" t="s">
        <v>1108</v>
      </c>
      <c r="T191" s="18" t="s">
        <v>1109</v>
      </c>
      <c r="U191" s="18" t="s">
        <v>356</v>
      </c>
      <c r="V191" s="18" t="s">
        <v>74</v>
      </c>
      <c r="W191" s="18">
        <v>2633</v>
      </c>
      <c r="X191" s="18" t="s">
        <v>481</v>
      </c>
      <c r="Y191" s="18">
        <v>45311</v>
      </c>
      <c r="Z191" s="18" t="s">
        <v>1561</v>
      </c>
      <c r="AA191" s="18">
        <v>7</v>
      </c>
      <c r="AB191" s="18" t="s">
        <v>1561</v>
      </c>
      <c r="AC191" s="18" t="s">
        <v>1561</v>
      </c>
      <c r="AD191" s="19" t="s">
        <v>1561</v>
      </c>
      <c r="AE191" s="18" t="s">
        <v>1561</v>
      </c>
      <c r="AF191" s="18" t="s">
        <v>1561</v>
      </c>
      <c r="AG191" s="18" t="s">
        <v>62</v>
      </c>
      <c r="AH191" s="18">
        <v>45496</v>
      </c>
      <c r="AI191" s="18" t="s">
        <v>63</v>
      </c>
      <c r="AJ191" s="18">
        <v>969</v>
      </c>
      <c r="AK191" s="18" t="s">
        <v>1110</v>
      </c>
    </row>
    <row r="192" spans="1:37" x14ac:dyDescent="0.3">
      <c r="A192" s="18">
        <v>33357</v>
      </c>
      <c r="B192" s="18">
        <v>7206</v>
      </c>
      <c r="C192" s="18" t="s">
        <v>1111</v>
      </c>
      <c r="D192" s="18" t="s">
        <v>53</v>
      </c>
      <c r="E192" s="18" t="s">
        <v>40</v>
      </c>
      <c r="F192" s="18">
        <v>21698</v>
      </c>
      <c r="G192" s="18">
        <v>21698</v>
      </c>
      <c r="H192" s="18" t="s">
        <v>80</v>
      </c>
      <c r="I192" s="18">
        <v>240836</v>
      </c>
      <c r="J192" s="19">
        <v>670072</v>
      </c>
      <c r="K192" s="18" t="s">
        <v>56</v>
      </c>
      <c r="L192" s="18" t="s">
        <v>48</v>
      </c>
      <c r="M192" s="18" t="s">
        <v>56</v>
      </c>
      <c r="N192" s="18" t="s">
        <v>48</v>
      </c>
      <c r="O192" s="18">
        <v>42.2</v>
      </c>
      <c r="P192" s="18">
        <v>24</v>
      </c>
      <c r="Q192" s="18">
        <v>375</v>
      </c>
      <c r="R192" s="18" t="s">
        <v>1112</v>
      </c>
      <c r="S192" s="18" t="s">
        <v>1113</v>
      </c>
      <c r="T192" s="18" t="s">
        <v>1114</v>
      </c>
      <c r="U192" s="18" t="s">
        <v>60</v>
      </c>
      <c r="V192" s="18" t="s">
        <v>48</v>
      </c>
      <c r="W192" s="18">
        <v>2879</v>
      </c>
      <c r="X192" s="18" t="s">
        <v>1115</v>
      </c>
      <c r="Y192" s="18">
        <v>45413</v>
      </c>
      <c r="Z192" s="18" t="s">
        <v>1561</v>
      </c>
      <c r="AA192" s="18">
        <v>156</v>
      </c>
      <c r="AB192" s="18" t="s">
        <v>1561</v>
      </c>
      <c r="AC192" s="18" t="s">
        <v>1561</v>
      </c>
      <c r="AD192" s="19" t="s">
        <v>1561</v>
      </c>
      <c r="AE192" s="18" t="s">
        <v>1561</v>
      </c>
      <c r="AF192" s="18" t="s">
        <v>1561</v>
      </c>
      <c r="AG192" s="18" t="s">
        <v>62</v>
      </c>
      <c r="AH192" s="18">
        <v>45496</v>
      </c>
      <c r="AI192" s="18" t="s">
        <v>63</v>
      </c>
      <c r="AJ192" s="18">
        <v>7722</v>
      </c>
      <c r="AK192" s="18" t="s">
        <v>1111</v>
      </c>
    </row>
    <row r="193" spans="1:37" x14ac:dyDescent="0.3">
      <c r="A193" s="18">
        <v>49009</v>
      </c>
      <c r="B193" s="18">
        <v>49009</v>
      </c>
      <c r="C193" s="18" t="s">
        <v>1116</v>
      </c>
      <c r="D193" s="18" t="s">
        <v>53</v>
      </c>
      <c r="E193" s="18" t="s">
        <v>40</v>
      </c>
      <c r="F193" s="18">
        <v>21701</v>
      </c>
      <c r="G193" s="18">
        <v>106170</v>
      </c>
      <c r="H193" s="18" t="s">
        <v>54</v>
      </c>
      <c r="I193" s="18">
        <v>153728</v>
      </c>
      <c r="J193" s="19" t="s">
        <v>1117</v>
      </c>
      <c r="K193" s="18" t="s">
        <v>56</v>
      </c>
      <c r="L193" s="18" t="s">
        <v>48</v>
      </c>
      <c r="M193" s="18" t="s">
        <v>56</v>
      </c>
      <c r="N193" s="18" t="s">
        <v>48</v>
      </c>
      <c r="O193" s="18">
        <v>24</v>
      </c>
      <c r="P193" s="18">
        <v>5</v>
      </c>
      <c r="Q193" s="18">
        <v>200</v>
      </c>
      <c r="R193" s="18" t="s">
        <v>1118</v>
      </c>
      <c r="S193" s="18" t="s">
        <v>1119</v>
      </c>
      <c r="T193" s="18" t="s">
        <v>1120</v>
      </c>
      <c r="U193" s="18" t="s">
        <v>60</v>
      </c>
      <c r="V193" s="18" t="s">
        <v>48</v>
      </c>
      <c r="W193" s="18">
        <v>2879</v>
      </c>
      <c r="X193" s="18" t="s">
        <v>61</v>
      </c>
      <c r="Y193" s="18">
        <v>45118</v>
      </c>
      <c r="Z193" s="18" t="s">
        <v>1561</v>
      </c>
      <c r="AA193" s="18">
        <v>56</v>
      </c>
      <c r="AB193" s="18" t="s">
        <v>1561</v>
      </c>
      <c r="AC193" s="18" t="s">
        <v>1561</v>
      </c>
      <c r="AD193" s="19" t="s">
        <v>1561</v>
      </c>
      <c r="AE193" s="18" t="s">
        <v>1561</v>
      </c>
      <c r="AF193" s="18" t="s">
        <v>1561</v>
      </c>
      <c r="AG193" s="18" t="s">
        <v>62</v>
      </c>
      <c r="AH193" s="18">
        <v>45496</v>
      </c>
      <c r="AI193" s="18" t="s">
        <v>63</v>
      </c>
      <c r="AJ193" s="18">
        <v>46383</v>
      </c>
      <c r="AK193" s="18" t="s">
        <v>1119</v>
      </c>
    </row>
    <row r="194" spans="1:37" x14ac:dyDescent="0.3">
      <c r="A194" s="18">
        <v>43416</v>
      </c>
      <c r="B194" s="18">
        <v>43416</v>
      </c>
      <c r="C194" s="18" t="s">
        <v>1121</v>
      </c>
      <c r="D194" s="18" t="s">
        <v>39</v>
      </c>
      <c r="E194" s="18" t="s">
        <v>40</v>
      </c>
      <c r="F194" s="18">
        <v>21724</v>
      </c>
      <c r="G194" s="18">
        <v>99228</v>
      </c>
      <c r="H194" s="18" t="s">
        <v>54</v>
      </c>
      <c r="I194" s="18">
        <v>310649</v>
      </c>
      <c r="J194" s="19">
        <v>937041</v>
      </c>
      <c r="K194" s="18" t="s">
        <v>255</v>
      </c>
      <c r="L194" s="18" t="s">
        <v>74</v>
      </c>
      <c r="M194" s="18" t="s">
        <v>255</v>
      </c>
      <c r="N194" s="18" t="s">
        <v>74</v>
      </c>
      <c r="O194" s="18">
        <v>60</v>
      </c>
      <c r="P194" s="18">
        <v>67</v>
      </c>
      <c r="Q194" s="18">
        <v>365</v>
      </c>
      <c r="R194" s="18" t="s">
        <v>1122</v>
      </c>
      <c r="S194" s="18" t="s">
        <v>1123</v>
      </c>
      <c r="T194" s="18" t="s">
        <v>445</v>
      </c>
      <c r="U194" s="18" t="s">
        <v>103</v>
      </c>
      <c r="V194" s="18" t="s">
        <v>74</v>
      </c>
      <c r="W194" s="18">
        <v>2740</v>
      </c>
      <c r="X194" s="18" t="s">
        <v>446</v>
      </c>
      <c r="Y194" s="18">
        <v>45308</v>
      </c>
      <c r="Z194" s="18" t="s">
        <v>1561</v>
      </c>
      <c r="AA194" s="18" t="s">
        <v>1561</v>
      </c>
      <c r="AB194" s="18">
        <v>1335</v>
      </c>
      <c r="AC194" s="18" t="s">
        <v>1561</v>
      </c>
      <c r="AD194" s="19" t="s">
        <v>1561</v>
      </c>
      <c r="AE194" s="18" t="s">
        <v>1561</v>
      </c>
      <c r="AF194" s="18" t="s">
        <v>1561</v>
      </c>
      <c r="AG194" s="18" t="s">
        <v>62</v>
      </c>
      <c r="AH194" s="18">
        <v>45496</v>
      </c>
      <c r="AI194" s="18" t="s">
        <v>63</v>
      </c>
      <c r="AJ194" s="18">
        <v>42945</v>
      </c>
      <c r="AK194" s="18" t="s">
        <v>1124</v>
      </c>
    </row>
    <row r="195" spans="1:37" x14ac:dyDescent="0.3">
      <c r="A195" s="18">
        <v>33439</v>
      </c>
      <c r="B195" s="18">
        <v>7425</v>
      </c>
      <c r="C195" s="18" t="s">
        <v>1125</v>
      </c>
      <c r="D195" s="18" t="s">
        <v>53</v>
      </c>
      <c r="E195" s="18" t="s">
        <v>40</v>
      </c>
      <c r="F195" s="18">
        <v>21726</v>
      </c>
      <c r="G195" s="18">
        <v>105088</v>
      </c>
      <c r="H195" s="18" t="s">
        <v>54</v>
      </c>
      <c r="I195" s="18">
        <v>153427</v>
      </c>
      <c r="J195" s="19" t="s">
        <v>1126</v>
      </c>
      <c r="K195" s="18" t="s">
        <v>508</v>
      </c>
      <c r="L195" s="18" t="s">
        <v>48</v>
      </c>
      <c r="M195" s="18" t="s">
        <v>508</v>
      </c>
      <c r="N195" s="18" t="s">
        <v>48</v>
      </c>
      <c r="O195" s="18">
        <v>22</v>
      </c>
      <c r="P195" s="18">
        <v>2</v>
      </c>
      <c r="Q195" s="18">
        <v>150</v>
      </c>
      <c r="R195" s="18" t="s">
        <v>1023</v>
      </c>
      <c r="S195" s="18" t="s">
        <v>1127</v>
      </c>
      <c r="T195" s="18" t="s">
        <v>1128</v>
      </c>
      <c r="U195" s="18" t="s">
        <v>1129</v>
      </c>
      <c r="V195" s="18" t="s">
        <v>48</v>
      </c>
      <c r="W195" s="18">
        <v>2893</v>
      </c>
      <c r="X195" s="18" t="s">
        <v>1130</v>
      </c>
      <c r="Y195" s="18">
        <v>45372</v>
      </c>
      <c r="Z195" s="18" t="s">
        <v>1561</v>
      </c>
      <c r="AA195" s="18">
        <v>74</v>
      </c>
      <c r="AB195" s="18" t="s">
        <v>1561</v>
      </c>
      <c r="AC195" s="18" t="s">
        <v>1561</v>
      </c>
      <c r="AD195" s="19" t="s">
        <v>1561</v>
      </c>
      <c r="AE195" s="18" t="s">
        <v>1561</v>
      </c>
      <c r="AF195" s="18" t="s">
        <v>1561</v>
      </c>
      <c r="AG195" s="18" t="s">
        <v>62</v>
      </c>
      <c r="AH195" s="18">
        <v>45496</v>
      </c>
      <c r="AI195" s="18" t="s">
        <v>63</v>
      </c>
      <c r="AJ195" s="18">
        <v>9449</v>
      </c>
      <c r="AK195" s="18" t="s">
        <v>1125</v>
      </c>
    </row>
    <row r="196" spans="1:37" x14ac:dyDescent="0.3">
      <c r="A196" s="18">
        <v>34623</v>
      </c>
      <c r="B196" s="18">
        <v>2663</v>
      </c>
      <c r="C196" s="18" t="s">
        <v>385</v>
      </c>
      <c r="D196" s="18" t="s">
        <v>99</v>
      </c>
      <c r="E196" s="18" t="s">
        <v>40</v>
      </c>
      <c r="F196" s="18">
        <v>21736</v>
      </c>
      <c r="G196" s="18">
        <v>48178</v>
      </c>
      <c r="H196" s="18" t="s">
        <v>136</v>
      </c>
      <c r="I196" s="18">
        <v>231025</v>
      </c>
      <c r="J196" s="19">
        <v>660604</v>
      </c>
      <c r="K196" s="18" t="s">
        <v>56</v>
      </c>
      <c r="L196" s="18" t="s">
        <v>48</v>
      </c>
      <c r="M196" s="18" t="s">
        <v>56</v>
      </c>
      <c r="N196" s="18" t="s">
        <v>48</v>
      </c>
      <c r="O196" s="18">
        <v>50</v>
      </c>
      <c r="P196" s="18">
        <v>36</v>
      </c>
      <c r="Q196" s="18">
        <v>500</v>
      </c>
      <c r="R196" s="18" t="s">
        <v>1131</v>
      </c>
      <c r="S196" s="18" t="s">
        <v>388</v>
      </c>
      <c r="T196" s="18" t="s">
        <v>389</v>
      </c>
      <c r="U196" s="18" t="s">
        <v>390</v>
      </c>
      <c r="V196" s="18" t="s">
        <v>48</v>
      </c>
      <c r="W196" s="18">
        <v>2808</v>
      </c>
      <c r="X196" s="18" t="s">
        <v>391</v>
      </c>
      <c r="Y196" s="18">
        <v>45351</v>
      </c>
      <c r="Z196" s="18" t="s">
        <v>1561</v>
      </c>
      <c r="AA196" s="18">
        <v>516</v>
      </c>
      <c r="AB196" s="18">
        <v>1547</v>
      </c>
      <c r="AC196" s="18" t="s">
        <v>1561</v>
      </c>
      <c r="AD196" s="19" t="s">
        <v>1561</v>
      </c>
      <c r="AE196" s="18" t="s">
        <v>1561</v>
      </c>
      <c r="AF196" s="18" t="s">
        <v>1561</v>
      </c>
      <c r="AG196" s="18" t="s">
        <v>62</v>
      </c>
      <c r="AH196" s="18">
        <v>45496</v>
      </c>
      <c r="AI196" s="18" t="s">
        <v>63</v>
      </c>
      <c r="AJ196" s="18">
        <v>2564</v>
      </c>
      <c r="AK196" s="18" t="s">
        <v>392</v>
      </c>
    </row>
    <row r="197" spans="1:37" x14ac:dyDescent="0.3">
      <c r="A197" s="18">
        <v>31457</v>
      </c>
      <c r="B197" s="18">
        <v>902</v>
      </c>
      <c r="C197" s="18" t="s">
        <v>1132</v>
      </c>
      <c r="E197" s="18" t="s">
        <v>40</v>
      </c>
      <c r="F197" s="18">
        <v>21744</v>
      </c>
      <c r="G197" s="18">
        <v>-999</v>
      </c>
      <c r="H197" s="18" t="s">
        <v>41</v>
      </c>
      <c r="I197" s="18">
        <v>148612</v>
      </c>
      <c r="J197" s="19" t="s">
        <v>1133</v>
      </c>
      <c r="K197" s="18" t="s">
        <v>43</v>
      </c>
      <c r="L197" s="18" t="s">
        <v>43</v>
      </c>
      <c r="M197" s="18" t="s">
        <v>43</v>
      </c>
      <c r="N197" s="18" t="s">
        <v>43</v>
      </c>
      <c r="O197" s="18">
        <v>-999</v>
      </c>
      <c r="P197" s="18">
        <v>-999</v>
      </c>
      <c r="Q197" s="18">
        <v>-999</v>
      </c>
      <c r="R197" s="18" t="s">
        <v>1134</v>
      </c>
      <c r="S197" s="18" t="s">
        <v>1132</v>
      </c>
      <c r="T197" s="18" t="s">
        <v>1135</v>
      </c>
      <c r="U197" s="18" t="s">
        <v>1136</v>
      </c>
      <c r="V197" s="18" t="s">
        <v>74</v>
      </c>
      <c r="W197" s="18">
        <v>2747</v>
      </c>
      <c r="X197" s="18" t="s">
        <v>1137</v>
      </c>
      <c r="Y197" s="18">
        <v>45496</v>
      </c>
      <c r="Z197" s="18" t="s">
        <v>1561</v>
      </c>
      <c r="AA197" s="18">
        <v>6</v>
      </c>
      <c r="AB197" s="18" t="s">
        <v>1561</v>
      </c>
      <c r="AC197" s="18" t="s">
        <v>1561</v>
      </c>
      <c r="AD197" s="19" t="s">
        <v>1561</v>
      </c>
      <c r="AE197" s="18" t="s">
        <v>1561</v>
      </c>
      <c r="AF197" s="18" t="s">
        <v>1561</v>
      </c>
      <c r="AG197" s="18" t="s">
        <v>50</v>
      </c>
      <c r="AH197" s="18">
        <v>45496</v>
      </c>
      <c r="AI197" s="18" t="s">
        <v>41</v>
      </c>
      <c r="AJ197" s="18">
        <v>728</v>
      </c>
      <c r="AK197" s="18" t="s">
        <v>1132</v>
      </c>
    </row>
    <row r="198" spans="1:37" x14ac:dyDescent="0.3">
      <c r="A198" s="18">
        <v>33019</v>
      </c>
      <c r="B198" s="18">
        <v>9686</v>
      </c>
      <c r="C198" s="18" t="s">
        <v>638</v>
      </c>
      <c r="D198" s="18" t="s">
        <v>53</v>
      </c>
      <c r="E198" s="18" t="s">
        <v>40</v>
      </c>
      <c r="F198" s="18">
        <v>21769</v>
      </c>
      <c r="G198" s="18">
        <v>-999</v>
      </c>
      <c r="H198" s="18" t="s">
        <v>41</v>
      </c>
      <c r="I198" s="18">
        <v>250307</v>
      </c>
      <c r="J198" s="19">
        <v>573983</v>
      </c>
      <c r="K198" s="18" t="s">
        <v>43</v>
      </c>
      <c r="L198" s="18" t="s">
        <v>43</v>
      </c>
      <c r="M198" s="18" t="s">
        <v>43</v>
      </c>
      <c r="N198" s="18" t="s">
        <v>43</v>
      </c>
      <c r="O198" s="18">
        <v>-999</v>
      </c>
      <c r="P198" s="18">
        <v>-999</v>
      </c>
      <c r="Q198" s="18">
        <v>-999</v>
      </c>
      <c r="R198" s="18" t="s">
        <v>1138</v>
      </c>
      <c r="S198" s="18" t="s">
        <v>746</v>
      </c>
      <c r="T198" s="18" t="s">
        <v>748</v>
      </c>
      <c r="U198" s="18" t="s">
        <v>427</v>
      </c>
      <c r="V198" s="18" t="s">
        <v>74</v>
      </c>
      <c r="W198" s="18">
        <v>2770</v>
      </c>
      <c r="X198" s="18" t="s">
        <v>428</v>
      </c>
      <c r="Y198" s="18">
        <v>45496</v>
      </c>
      <c r="Z198" s="18" t="s">
        <v>1561</v>
      </c>
      <c r="AA198" s="18" t="s">
        <v>1561</v>
      </c>
      <c r="AB198" s="18">
        <v>5</v>
      </c>
      <c r="AC198" s="18" t="s">
        <v>1561</v>
      </c>
      <c r="AD198" s="19" t="s">
        <v>1561</v>
      </c>
      <c r="AE198" s="18" t="s">
        <v>1561</v>
      </c>
      <c r="AF198" s="18" t="s">
        <v>1561</v>
      </c>
      <c r="AG198" s="18" t="s">
        <v>50</v>
      </c>
      <c r="AH198" s="18">
        <v>45496</v>
      </c>
      <c r="AI198" s="18" t="s">
        <v>41</v>
      </c>
      <c r="AJ198" s="18">
        <v>9211</v>
      </c>
      <c r="AK198" s="18" t="s">
        <v>638</v>
      </c>
    </row>
    <row r="199" spans="1:37" x14ac:dyDescent="0.3">
      <c r="A199" s="18">
        <v>33446</v>
      </c>
      <c r="B199" s="18">
        <v>7439</v>
      </c>
      <c r="C199" s="18" t="s">
        <v>1139</v>
      </c>
      <c r="D199" s="18" t="s">
        <v>53</v>
      </c>
      <c r="E199" s="18" t="s">
        <v>40</v>
      </c>
      <c r="F199" s="18">
        <v>21800</v>
      </c>
      <c r="G199" s="18">
        <v>104230</v>
      </c>
      <c r="H199" s="18" t="s">
        <v>54</v>
      </c>
      <c r="I199" s="18">
        <v>231229</v>
      </c>
      <c r="J199" s="19">
        <v>675834</v>
      </c>
      <c r="K199" s="18" t="s">
        <v>82</v>
      </c>
      <c r="L199" s="18" t="s">
        <v>74</v>
      </c>
      <c r="M199" s="18" t="s">
        <v>82</v>
      </c>
      <c r="N199" s="18" t="s">
        <v>74</v>
      </c>
      <c r="O199" s="18">
        <v>45.2</v>
      </c>
      <c r="P199" s="18">
        <v>41</v>
      </c>
      <c r="Q199" s="18">
        <v>318</v>
      </c>
      <c r="R199" s="18" t="s">
        <v>1140</v>
      </c>
      <c r="S199" s="18" t="s">
        <v>1141</v>
      </c>
      <c r="T199" s="18" t="s">
        <v>1142</v>
      </c>
      <c r="U199" s="18" t="s">
        <v>82</v>
      </c>
      <c r="V199" s="18" t="s">
        <v>74</v>
      </c>
      <c r="W199" s="18">
        <v>2790</v>
      </c>
      <c r="X199" s="18" t="s">
        <v>111</v>
      </c>
      <c r="Y199" s="18">
        <v>45310</v>
      </c>
      <c r="Z199" s="18">
        <v>800</v>
      </c>
      <c r="AA199" s="18">
        <v>466</v>
      </c>
      <c r="AB199" s="18" t="s">
        <v>1561</v>
      </c>
      <c r="AC199" s="18" t="s">
        <v>1561</v>
      </c>
      <c r="AD199" s="19" t="s">
        <v>1561</v>
      </c>
      <c r="AE199" s="18" t="s">
        <v>1561</v>
      </c>
      <c r="AF199" s="18" t="s">
        <v>1561</v>
      </c>
      <c r="AG199" s="18" t="s">
        <v>62</v>
      </c>
      <c r="AH199" s="18">
        <v>45496</v>
      </c>
      <c r="AI199" s="18" t="s">
        <v>63</v>
      </c>
      <c r="AJ199" s="18">
        <v>7997</v>
      </c>
      <c r="AK199" s="18" t="s">
        <v>1143</v>
      </c>
    </row>
    <row r="200" spans="1:37" x14ac:dyDescent="0.3">
      <c r="A200" s="18">
        <v>29942</v>
      </c>
      <c r="B200" s="18">
        <v>1555</v>
      </c>
      <c r="C200" s="18" t="s">
        <v>1144</v>
      </c>
      <c r="D200" s="18" t="s">
        <v>39</v>
      </c>
      <c r="E200" s="18" t="s">
        <v>40</v>
      </c>
      <c r="F200" s="18">
        <v>21804</v>
      </c>
      <c r="G200" s="18">
        <v>-999</v>
      </c>
      <c r="H200" s="18" t="s">
        <v>41</v>
      </c>
      <c r="I200" s="18">
        <v>151947</v>
      </c>
      <c r="J200" s="19" t="s">
        <v>1145</v>
      </c>
      <c r="K200" s="18" t="s">
        <v>43</v>
      </c>
      <c r="L200" s="18" t="s">
        <v>43</v>
      </c>
      <c r="M200" s="18" t="s">
        <v>43</v>
      </c>
      <c r="N200" s="18" t="s">
        <v>43</v>
      </c>
      <c r="O200" s="18">
        <v>-999</v>
      </c>
      <c r="P200" s="18">
        <v>-999</v>
      </c>
      <c r="Q200" s="18">
        <v>-999</v>
      </c>
      <c r="R200" s="18" t="s">
        <v>1146</v>
      </c>
      <c r="S200" s="18" t="s">
        <v>1147</v>
      </c>
      <c r="T200" s="18" t="s">
        <v>116</v>
      </c>
      <c r="U200" s="18" t="s">
        <v>117</v>
      </c>
      <c r="V200" s="18" t="s">
        <v>118</v>
      </c>
      <c r="W200" s="18">
        <v>3801</v>
      </c>
      <c r="X200" s="18" t="s">
        <v>119</v>
      </c>
      <c r="Y200" s="18">
        <v>45496</v>
      </c>
      <c r="Z200" s="18" t="s">
        <v>1561</v>
      </c>
      <c r="AA200" s="18" t="s">
        <v>1561</v>
      </c>
      <c r="AB200" s="18">
        <v>8</v>
      </c>
      <c r="AC200" s="18" t="s">
        <v>1561</v>
      </c>
      <c r="AD200" s="19" t="s">
        <v>1561</v>
      </c>
      <c r="AE200" s="18" t="s">
        <v>1561</v>
      </c>
      <c r="AF200" s="18" t="s">
        <v>1561</v>
      </c>
      <c r="AG200" s="18" t="s">
        <v>50</v>
      </c>
      <c r="AH200" s="18">
        <v>45496</v>
      </c>
      <c r="AI200" s="18" t="s">
        <v>41</v>
      </c>
      <c r="AJ200" s="18">
        <v>411</v>
      </c>
      <c r="AK200" s="18" t="s">
        <v>120</v>
      </c>
    </row>
    <row r="201" spans="1:37" x14ac:dyDescent="0.3">
      <c r="A201" s="18">
        <v>32581</v>
      </c>
      <c r="B201" s="18">
        <v>2431</v>
      </c>
      <c r="C201" s="18" t="s">
        <v>1148</v>
      </c>
      <c r="D201" s="18" t="s">
        <v>99</v>
      </c>
      <c r="E201" s="18" t="s">
        <v>40</v>
      </c>
      <c r="F201" s="18">
        <v>21809</v>
      </c>
      <c r="G201" s="18">
        <v>54189</v>
      </c>
      <c r="H201" s="18" t="s">
        <v>54</v>
      </c>
      <c r="I201" s="18">
        <v>410594</v>
      </c>
      <c r="J201" s="19">
        <v>642436</v>
      </c>
      <c r="K201" s="18" t="s">
        <v>595</v>
      </c>
      <c r="L201" s="18" t="s">
        <v>74</v>
      </c>
      <c r="M201" s="18" t="s">
        <v>595</v>
      </c>
      <c r="N201" s="18" t="s">
        <v>74</v>
      </c>
      <c r="O201" s="18">
        <v>94.4</v>
      </c>
      <c r="P201" s="18">
        <v>172</v>
      </c>
      <c r="Q201" s="18">
        <v>750</v>
      </c>
      <c r="R201" s="18" t="s">
        <v>1149</v>
      </c>
      <c r="S201" s="18" t="s">
        <v>1150</v>
      </c>
      <c r="T201" s="18" t="s">
        <v>1151</v>
      </c>
      <c r="U201" s="18" t="s">
        <v>73</v>
      </c>
      <c r="V201" s="18" t="s">
        <v>74</v>
      </c>
      <c r="W201" s="18">
        <v>2360</v>
      </c>
      <c r="X201" s="18" t="s">
        <v>78</v>
      </c>
      <c r="Y201" s="18">
        <v>45398</v>
      </c>
      <c r="Z201" s="18" t="s">
        <v>1561</v>
      </c>
      <c r="AA201" s="18" t="s">
        <v>1561</v>
      </c>
      <c r="AB201" s="18">
        <v>1879</v>
      </c>
      <c r="AC201" s="18" t="s">
        <v>1561</v>
      </c>
      <c r="AD201" s="19" t="s">
        <v>1561</v>
      </c>
      <c r="AE201" s="18" t="s">
        <v>1561</v>
      </c>
      <c r="AF201" s="18" t="s">
        <v>1561</v>
      </c>
      <c r="AG201" s="18" t="s">
        <v>62</v>
      </c>
      <c r="AH201" s="18">
        <v>45496</v>
      </c>
      <c r="AI201" s="18" t="s">
        <v>63</v>
      </c>
      <c r="AJ201" s="18">
        <v>6252</v>
      </c>
      <c r="AK201" s="18" t="s">
        <v>1152</v>
      </c>
    </row>
    <row r="202" spans="1:37" x14ac:dyDescent="0.3">
      <c r="A202" s="18">
        <v>36699</v>
      </c>
      <c r="B202" s="18">
        <v>15766</v>
      </c>
      <c r="C202" s="18" t="s">
        <v>1153</v>
      </c>
      <c r="D202" s="18" t="s">
        <v>39</v>
      </c>
      <c r="E202" s="18" t="s">
        <v>40</v>
      </c>
      <c r="F202" s="18">
        <v>21841</v>
      </c>
      <c r="G202" s="18">
        <v>-999</v>
      </c>
      <c r="H202" s="18" t="s">
        <v>41</v>
      </c>
      <c r="I202" s="18">
        <v>310150</v>
      </c>
      <c r="J202" s="19">
        <v>548127</v>
      </c>
      <c r="K202" s="18" t="s">
        <v>43</v>
      </c>
      <c r="L202" s="18" t="s">
        <v>43</v>
      </c>
      <c r="M202" s="18" t="s">
        <v>43</v>
      </c>
      <c r="N202" s="18" t="s">
        <v>43</v>
      </c>
      <c r="O202" s="18">
        <v>-999</v>
      </c>
      <c r="P202" s="18">
        <v>-999</v>
      </c>
      <c r="Q202" s="18">
        <v>-999</v>
      </c>
      <c r="R202" s="18" t="s">
        <v>1154</v>
      </c>
      <c r="S202" s="18" t="s">
        <v>1155</v>
      </c>
      <c r="T202" s="18" t="s">
        <v>1156</v>
      </c>
      <c r="U202" s="18" t="s">
        <v>1157</v>
      </c>
      <c r="V202" s="18" t="s">
        <v>156</v>
      </c>
      <c r="W202" s="18">
        <v>4106</v>
      </c>
      <c r="X202" s="18" t="s">
        <v>1158</v>
      </c>
      <c r="Y202" s="18">
        <v>45496</v>
      </c>
      <c r="Z202" s="18" t="s">
        <v>1561</v>
      </c>
      <c r="AA202" s="18" t="s">
        <v>1561</v>
      </c>
      <c r="AB202" s="18">
        <v>849</v>
      </c>
      <c r="AC202" s="18" t="s">
        <v>1561</v>
      </c>
      <c r="AD202" s="19" t="s">
        <v>1561</v>
      </c>
      <c r="AE202" s="18" t="s">
        <v>1561</v>
      </c>
      <c r="AF202" s="18" t="s">
        <v>1561</v>
      </c>
      <c r="AG202" s="18" t="s">
        <v>50</v>
      </c>
      <c r="AH202" s="18">
        <v>45496</v>
      </c>
      <c r="AI202" s="18" t="s">
        <v>41</v>
      </c>
      <c r="AJ202" s="18">
        <v>8019</v>
      </c>
      <c r="AK202" s="18" t="s">
        <v>1159</v>
      </c>
    </row>
    <row r="203" spans="1:37" x14ac:dyDescent="0.3">
      <c r="A203" s="18">
        <v>31717</v>
      </c>
      <c r="B203" s="18">
        <v>1633</v>
      </c>
      <c r="C203" s="18" t="s">
        <v>98</v>
      </c>
      <c r="D203" s="18" t="s">
        <v>99</v>
      </c>
      <c r="E203" s="18" t="s">
        <v>40</v>
      </c>
      <c r="F203" s="18">
        <v>21849</v>
      </c>
      <c r="G203" s="18">
        <v>49900</v>
      </c>
      <c r="H203" s="18" t="s">
        <v>54</v>
      </c>
      <c r="I203" s="18">
        <v>320780</v>
      </c>
      <c r="J203" s="19">
        <v>900545</v>
      </c>
      <c r="K203" s="18" t="s">
        <v>103</v>
      </c>
      <c r="L203" s="18" t="s">
        <v>74</v>
      </c>
      <c r="M203" s="18" t="s">
        <v>103</v>
      </c>
      <c r="N203" s="18" t="s">
        <v>74</v>
      </c>
      <c r="O203" s="18">
        <v>65.8</v>
      </c>
      <c r="P203" s="18">
        <v>61</v>
      </c>
      <c r="Q203" s="18">
        <v>400</v>
      </c>
      <c r="R203" s="18" t="s">
        <v>316</v>
      </c>
      <c r="S203" s="18" t="s">
        <v>101</v>
      </c>
      <c r="T203" s="18" t="s">
        <v>102</v>
      </c>
      <c r="U203" s="18" t="s">
        <v>103</v>
      </c>
      <c r="V203" s="18" t="s">
        <v>74</v>
      </c>
      <c r="W203" s="18">
        <v>2744</v>
      </c>
      <c r="X203" s="18" t="s">
        <v>104</v>
      </c>
      <c r="Y203" s="18">
        <v>45309</v>
      </c>
      <c r="Z203" s="18" t="s">
        <v>1561</v>
      </c>
      <c r="AA203" s="18">
        <v>36</v>
      </c>
      <c r="AB203" s="18">
        <v>1937</v>
      </c>
      <c r="AC203" s="18" t="s">
        <v>1561</v>
      </c>
      <c r="AD203" s="19" t="s">
        <v>1561</v>
      </c>
      <c r="AE203" s="18" t="s">
        <v>1561</v>
      </c>
      <c r="AF203" s="18" t="s">
        <v>1561</v>
      </c>
      <c r="AG203" s="18" t="s">
        <v>62</v>
      </c>
      <c r="AH203" s="18">
        <v>45496</v>
      </c>
      <c r="AI203" s="18" t="s">
        <v>63</v>
      </c>
      <c r="AJ203" s="18">
        <v>58</v>
      </c>
      <c r="AK203" s="18" t="s">
        <v>105</v>
      </c>
    </row>
    <row r="204" spans="1:37" x14ac:dyDescent="0.3">
      <c r="A204" s="18">
        <v>36106</v>
      </c>
      <c r="B204" s="18">
        <v>15520</v>
      </c>
      <c r="C204" s="18" t="s">
        <v>1160</v>
      </c>
      <c r="D204" s="18" t="s">
        <v>39</v>
      </c>
      <c r="E204" s="18" t="s">
        <v>40</v>
      </c>
      <c r="F204" s="18">
        <v>21858</v>
      </c>
      <c r="G204" s="18">
        <v>40627</v>
      </c>
      <c r="H204" s="18" t="s">
        <v>136</v>
      </c>
      <c r="I204" s="18">
        <v>330808</v>
      </c>
      <c r="J204" s="19">
        <v>1145626</v>
      </c>
      <c r="K204" s="18" t="s">
        <v>117</v>
      </c>
      <c r="L204" s="18" t="s">
        <v>118</v>
      </c>
      <c r="M204" s="18" t="s">
        <v>117</v>
      </c>
      <c r="N204" s="18" t="s">
        <v>118</v>
      </c>
      <c r="O204" s="18">
        <v>78</v>
      </c>
      <c r="P204" s="18">
        <v>123</v>
      </c>
      <c r="Q204" s="18">
        <v>480</v>
      </c>
      <c r="R204" s="18" t="s">
        <v>1161</v>
      </c>
      <c r="S204" s="18" t="s">
        <v>1162</v>
      </c>
      <c r="T204" s="18" t="s">
        <v>116</v>
      </c>
      <c r="U204" s="18" t="s">
        <v>117</v>
      </c>
      <c r="V204" s="18" t="s">
        <v>118</v>
      </c>
      <c r="W204" s="18">
        <v>3801</v>
      </c>
      <c r="X204" s="18" t="s">
        <v>119</v>
      </c>
      <c r="Y204" s="18">
        <v>45356</v>
      </c>
      <c r="Z204" s="18" t="s">
        <v>1561</v>
      </c>
      <c r="AA204" s="18" t="s">
        <v>1561</v>
      </c>
      <c r="AB204" s="18">
        <v>1832</v>
      </c>
      <c r="AC204" s="18" t="s">
        <v>1561</v>
      </c>
      <c r="AD204" s="19" t="s">
        <v>1561</v>
      </c>
      <c r="AE204" s="18" t="s">
        <v>1561</v>
      </c>
      <c r="AF204" s="18" t="s">
        <v>1561</v>
      </c>
      <c r="AG204" s="18" t="s">
        <v>62</v>
      </c>
      <c r="AH204" s="18">
        <v>45496</v>
      </c>
      <c r="AI204" s="18" t="s">
        <v>63</v>
      </c>
      <c r="AJ204" s="18">
        <v>411</v>
      </c>
      <c r="AK204" s="18" t="s">
        <v>120</v>
      </c>
    </row>
    <row r="205" spans="1:37" x14ac:dyDescent="0.3">
      <c r="A205" s="18">
        <v>45934</v>
      </c>
      <c r="B205" s="18">
        <v>45934</v>
      </c>
      <c r="C205" s="18" t="s">
        <v>1163</v>
      </c>
      <c r="D205" s="18" t="s">
        <v>39</v>
      </c>
      <c r="E205" s="18" t="s">
        <v>40</v>
      </c>
      <c r="F205" s="18">
        <v>21873</v>
      </c>
      <c r="G205" s="18">
        <v>40517</v>
      </c>
      <c r="H205" s="18" t="s">
        <v>136</v>
      </c>
      <c r="I205" s="18">
        <v>310446</v>
      </c>
      <c r="J205" s="19">
        <v>620338</v>
      </c>
      <c r="K205" s="18" t="s">
        <v>47</v>
      </c>
      <c r="L205" s="18" t="s">
        <v>48</v>
      </c>
      <c r="M205" s="18" t="s">
        <v>47</v>
      </c>
      <c r="N205" s="18" t="s">
        <v>48</v>
      </c>
      <c r="O205" s="18">
        <v>62.1</v>
      </c>
      <c r="P205" s="18">
        <v>64</v>
      </c>
      <c r="Q205" s="18">
        <v>400</v>
      </c>
      <c r="R205" s="18" t="s">
        <v>1164</v>
      </c>
      <c r="S205" s="18" t="s">
        <v>1165</v>
      </c>
      <c r="T205" s="18" t="s">
        <v>698</v>
      </c>
      <c r="U205" s="18" t="s">
        <v>103</v>
      </c>
      <c r="V205" s="18" t="s">
        <v>74</v>
      </c>
      <c r="W205" s="18">
        <v>2740</v>
      </c>
      <c r="X205" s="18" t="s">
        <v>534</v>
      </c>
      <c r="Y205" s="18">
        <v>45315</v>
      </c>
      <c r="Z205" s="18" t="s">
        <v>1561</v>
      </c>
      <c r="AA205" s="18" t="s">
        <v>1561</v>
      </c>
      <c r="AB205" s="18">
        <v>1840</v>
      </c>
      <c r="AC205" s="18" t="s">
        <v>1561</v>
      </c>
      <c r="AD205" s="19" t="s">
        <v>1561</v>
      </c>
      <c r="AE205" s="18" t="s">
        <v>1561</v>
      </c>
      <c r="AF205" s="18" t="s">
        <v>1561</v>
      </c>
      <c r="AG205" s="18" t="s">
        <v>62</v>
      </c>
      <c r="AH205" s="18">
        <v>45496</v>
      </c>
      <c r="AI205" s="18" t="s">
        <v>63</v>
      </c>
      <c r="AJ205" s="18">
        <v>1532</v>
      </c>
      <c r="AK205" s="18" t="s">
        <v>699</v>
      </c>
    </row>
    <row r="206" spans="1:37" x14ac:dyDescent="0.3">
      <c r="A206" s="18">
        <v>32137</v>
      </c>
      <c r="B206" s="18">
        <v>557</v>
      </c>
      <c r="C206" s="18" t="s">
        <v>1166</v>
      </c>
      <c r="E206" s="18" t="s">
        <v>40</v>
      </c>
      <c r="F206" s="18">
        <v>21876</v>
      </c>
      <c r="G206" s="18">
        <v>21876</v>
      </c>
      <c r="H206" s="18" t="s">
        <v>80</v>
      </c>
      <c r="I206" s="18">
        <v>310455</v>
      </c>
      <c r="J206" s="19">
        <v>659866</v>
      </c>
      <c r="K206" s="18" t="s">
        <v>56</v>
      </c>
      <c r="L206" s="18" t="s">
        <v>48</v>
      </c>
      <c r="M206" s="18" t="s">
        <v>56</v>
      </c>
      <c r="N206" s="18" t="s">
        <v>48</v>
      </c>
      <c r="O206" s="18">
        <v>61.5</v>
      </c>
      <c r="P206" s="18">
        <v>65</v>
      </c>
      <c r="Q206" s="18">
        <v>365</v>
      </c>
      <c r="R206" s="18" t="s">
        <v>1167</v>
      </c>
      <c r="S206" s="18" t="s">
        <v>1168</v>
      </c>
      <c r="T206" s="18" t="s">
        <v>1169</v>
      </c>
      <c r="U206" s="18" t="s">
        <v>60</v>
      </c>
      <c r="V206" s="18" t="s">
        <v>48</v>
      </c>
      <c r="W206" s="18">
        <v>2879</v>
      </c>
      <c r="X206" s="18" t="s">
        <v>61</v>
      </c>
      <c r="Y206" s="18">
        <v>45336</v>
      </c>
      <c r="Z206" s="18" t="s">
        <v>1561</v>
      </c>
      <c r="AA206" s="18">
        <v>343</v>
      </c>
      <c r="AB206" s="18" t="s">
        <v>1561</v>
      </c>
      <c r="AC206" s="18" t="s">
        <v>1561</v>
      </c>
      <c r="AD206" s="19" t="s">
        <v>1561</v>
      </c>
      <c r="AE206" s="18" t="s">
        <v>1561</v>
      </c>
      <c r="AF206" s="18" t="s">
        <v>1561</v>
      </c>
      <c r="AG206" s="18" t="s">
        <v>62</v>
      </c>
      <c r="AH206" s="18">
        <v>45496</v>
      </c>
      <c r="AI206" s="18" t="s">
        <v>63</v>
      </c>
      <c r="AJ206" s="18" t="s">
        <v>1170</v>
      </c>
      <c r="AK206" s="18" t="s">
        <v>1171</v>
      </c>
    </row>
    <row r="207" spans="1:37" x14ac:dyDescent="0.3">
      <c r="A207" s="18">
        <v>32462</v>
      </c>
      <c r="B207" s="18">
        <v>2055</v>
      </c>
      <c r="C207" s="18" t="s">
        <v>1172</v>
      </c>
      <c r="D207" s="18" t="s">
        <v>39</v>
      </c>
      <c r="E207" s="18" t="s">
        <v>40</v>
      </c>
      <c r="F207" s="18">
        <v>21879</v>
      </c>
      <c r="G207" s="18">
        <v>40801</v>
      </c>
      <c r="H207" s="18" t="s">
        <v>136</v>
      </c>
      <c r="I207" s="18">
        <v>310481</v>
      </c>
      <c r="J207" s="19">
        <v>678535</v>
      </c>
      <c r="K207" s="18" t="s">
        <v>117</v>
      </c>
      <c r="L207" s="18" t="s">
        <v>118</v>
      </c>
      <c r="M207" s="18" t="s">
        <v>117</v>
      </c>
      <c r="N207" s="18" t="s">
        <v>118</v>
      </c>
      <c r="O207" s="18">
        <v>72.2</v>
      </c>
      <c r="P207" s="18">
        <v>90</v>
      </c>
      <c r="Q207" s="18">
        <v>402</v>
      </c>
      <c r="R207" s="18" t="s">
        <v>1173</v>
      </c>
      <c r="S207" s="18" t="s">
        <v>1174</v>
      </c>
      <c r="T207" s="18" t="s">
        <v>116</v>
      </c>
      <c r="U207" s="18" t="s">
        <v>117</v>
      </c>
      <c r="V207" s="18" t="s">
        <v>118</v>
      </c>
      <c r="W207" s="18">
        <v>3801</v>
      </c>
      <c r="X207" s="18" t="s">
        <v>658</v>
      </c>
      <c r="Y207" s="18">
        <v>45356</v>
      </c>
      <c r="Z207" s="18" t="s">
        <v>1561</v>
      </c>
      <c r="AA207" s="18">
        <v>72</v>
      </c>
      <c r="AB207" s="18">
        <v>1943</v>
      </c>
      <c r="AC207" s="18" t="s">
        <v>1561</v>
      </c>
      <c r="AD207" s="19" t="s">
        <v>1561</v>
      </c>
      <c r="AE207" s="18" t="s">
        <v>1561</v>
      </c>
      <c r="AF207" s="18" t="s">
        <v>1561</v>
      </c>
      <c r="AG207" s="18" t="s">
        <v>62</v>
      </c>
      <c r="AH207" s="18">
        <v>45496</v>
      </c>
      <c r="AI207" s="18" t="s">
        <v>63</v>
      </c>
      <c r="AJ207" s="18">
        <v>411</v>
      </c>
      <c r="AK207" s="18" t="s">
        <v>120</v>
      </c>
    </row>
    <row r="208" spans="1:37" x14ac:dyDescent="0.3">
      <c r="A208" s="18">
        <v>32590</v>
      </c>
      <c r="B208" s="18">
        <v>2493</v>
      </c>
      <c r="C208" s="18" t="s">
        <v>1175</v>
      </c>
      <c r="D208" s="18" t="s">
        <v>99</v>
      </c>
      <c r="E208" s="18" t="s">
        <v>40</v>
      </c>
      <c r="F208" s="18">
        <v>21901</v>
      </c>
      <c r="G208" s="18">
        <v>50325</v>
      </c>
      <c r="H208" s="18" t="s">
        <v>136</v>
      </c>
      <c r="I208" s="18">
        <v>310499</v>
      </c>
      <c r="J208" s="19">
        <v>673750</v>
      </c>
      <c r="K208" s="18" t="s">
        <v>56</v>
      </c>
      <c r="L208" s="18" t="s">
        <v>48</v>
      </c>
      <c r="M208" s="18" t="s">
        <v>56</v>
      </c>
      <c r="N208" s="18" t="s">
        <v>48</v>
      </c>
      <c r="O208" s="18">
        <v>64.900000000000006</v>
      </c>
      <c r="P208" s="18">
        <v>57</v>
      </c>
      <c r="Q208" s="18">
        <v>580</v>
      </c>
      <c r="R208" s="18" t="s">
        <v>1176</v>
      </c>
      <c r="S208" s="18" t="s">
        <v>1177</v>
      </c>
      <c r="T208" s="18" t="s">
        <v>1178</v>
      </c>
      <c r="U208" s="18" t="s">
        <v>311</v>
      </c>
      <c r="V208" s="18" t="s">
        <v>48</v>
      </c>
      <c r="W208" s="18">
        <v>2874</v>
      </c>
      <c r="X208" s="18" t="s">
        <v>312</v>
      </c>
      <c r="Y208" s="18">
        <v>45313</v>
      </c>
      <c r="Z208" s="18" t="s">
        <v>1561</v>
      </c>
      <c r="AA208" s="18">
        <v>586</v>
      </c>
      <c r="AB208" s="18">
        <v>1601</v>
      </c>
      <c r="AC208" s="18" t="s">
        <v>1561</v>
      </c>
      <c r="AD208" s="19" t="s">
        <v>1561</v>
      </c>
      <c r="AE208" s="18" t="s">
        <v>1561</v>
      </c>
      <c r="AF208" s="18" t="s">
        <v>1561</v>
      </c>
      <c r="AG208" s="18" t="s">
        <v>62</v>
      </c>
      <c r="AH208" s="18">
        <v>45496</v>
      </c>
      <c r="AI208" s="18" t="s">
        <v>63</v>
      </c>
      <c r="AJ208" s="18">
        <v>3377</v>
      </c>
      <c r="AK208" s="18" t="s">
        <v>1179</v>
      </c>
    </row>
    <row r="209" spans="1:37" x14ac:dyDescent="0.3">
      <c r="A209" s="18">
        <v>45928</v>
      </c>
      <c r="B209" s="18">
        <v>45928</v>
      </c>
      <c r="C209" s="18" t="s">
        <v>687</v>
      </c>
      <c r="D209" s="18" t="s">
        <v>39</v>
      </c>
      <c r="E209" s="18" t="s">
        <v>40</v>
      </c>
      <c r="F209" s="18">
        <v>21967</v>
      </c>
      <c r="G209" s="18">
        <v>49677</v>
      </c>
      <c r="H209" s="18" t="s">
        <v>136</v>
      </c>
      <c r="I209" s="18">
        <v>320678</v>
      </c>
      <c r="J209" s="19">
        <v>673582</v>
      </c>
      <c r="K209" s="18" t="s">
        <v>103</v>
      </c>
      <c r="L209" s="18" t="s">
        <v>74</v>
      </c>
      <c r="M209" s="18" t="s">
        <v>103</v>
      </c>
      <c r="N209" s="18" t="s">
        <v>74</v>
      </c>
      <c r="O209" s="18">
        <v>77</v>
      </c>
      <c r="P209" s="18">
        <v>106</v>
      </c>
      <c r="Q209" s="18">
        <v>450</v>
      </c>
      <c r="R209" s="18" t="s">
        <v>1180</v>
      </c>
      <c r="S209" s="18" t="s">
        <v>689</v>
      </c>
      <c r="T209" s="18" t="s">
        <v>690</v>
      </c>
      <c r="U209" s="18" t="s">
        <v>103</v>
      </c>
      <c r="V209" s="18" t="s">
        <v>74</v>
      </c>
      <c r="W209" s="18">
        <v>2740</v>
      </c>
      <c r="X209" s="18" t="s">
        <v>534</v>
      </c>
      <c r="Y209" s="18">
        <v>45448</v>
      </c>
      <c r="Z209" s="18" t="s">
        <v>1561</v>
      </c>
      <c r="AA209" s="18" t="s">
        <v>1561</v>
      </c>
      <c r="AB209" s="18">
        <v>1943</v>
      </c>
      <c r="AC209" s="18" t="s">
        <v>1561</v>
      </c>
      <c r="AD209" s="19" t="s">
        <v>1561</v>
      </c>
      <c r="AE209" s="18" t="s">
        <v>1561</v>
      </c>
      <c r="AF209" s="18" t="s">
        <v>1561</v>
      </c>
      <c r="AG209" s="18" t="s">
        <v>62</v>
      </c>
      <c r="AH209" s="18">
        <v>45496</v>
      </c>
      <c r="AI209" s="18" t="s">
        <v>63</v>
      </c>
      <c r="AJ209" s="18">
        <v>46040</v>
      </c>
      <c r="AK209" s="18" t="s">
        <v>691</v>
      </c>
    </row>
    <row r="210" spans="1:37" x14ac:dyDescent="0.3">
      <c r="A210" s="18">
        <v>31717</v>
      </c>
      <c r="B210" s="18">
        <v>1633</v>
      </c>
      <c r="C210" s="18" t="s">
        <v>98</v>
      </c>
      <c r="D210" s="18" t="s">
        <v>99</v>
      </c>
      <c r="E210" s="18" t="s">
        <v>40</v>
      </c>
      <c r="F210" s="18">
        <v>21968</v>
      </c>
      <c r="G210" s="18">
        <v>102813</v>
      </c>
      <c r="H210" s="18" t="s">
        <v>54</v>
      </c>
      <c r="I210" s="18">
        <v>330918</v>
      </c>
      <c r="J210" s="19">
        <v>1255891</v>
      </c>
      <c r="K210" s="18" t="s">
        <v>103</v>
      </c>
      <c r="L210" s="18" t="s">
        <v>74</v>
      </c>
      <c r="M210" s="18" t="s">
        <v>103</v>
      </c>
      <c r="N210" s="18" t="s">
        <v>74</v>
      </c>
      <c r="O210" s="18">
        <v>69.5</v>
      </c>
      <c r="P210" s="18">
        <v>138</v>
      </c>
      <c r="Q210" s="18">
        <v>600</v>
      </c>
      <c r="R210" s="18" t="s">
        <v>1181</v>
      </c>
      <c r="S210" s="18" t="s">
        <v>101</v>
      </c>
      <c r="T210" s="18" t="s">
        <v>102</v>
      </c>
      <c r="U210" s="18" t="s">
        <v>103</v>
      </c>
      <c r="V210" s="18" t="s">
        <v>74</v>
      </c>
      <c r="W210" s="18">
        <v>2744</v>
      </c>
      <c r="X210" s="18" t="s">
        <v>104</v>
      </c>
      <c r="Y210" s="18">
        <v>45309</v>
      </c>
      <c r="Z210" s="18" t="s">
        <v>1561</v>
      </c>
      <c r="AA210" s="18" t="s">
        <v>1561</v>
      </c>
      <c r="AB210" s="18">
        <v>1945</v>
      </c>
      <c r="AC210" s="18" t="s">
        <v>1561</v>
      </c>
      <c r="AD210" s="19" t="s">
        <v>1561</v>
      </c>
      <c r="AE210" s="18" t="s">
        <v>1561</v>
      </c>
      <c r="AF210" s="18" t="s">
        <v>1561</v>
      </c>
      <c r="AG210" s="18" t="s">
        <v>62</v>
      </c>
      <c r="AH210" s="18">
        <v>45496</v>
      </c>
      <c r="AI210" s="18" t="s">
        <v>63</v>
      </c>
      <c r="AJ210" s="18">
        <v>58</v>
      </c>
      <c r="AK210" s="18" t="s">
        <v>105</v>
      </c>
    </row>
    <row r="211" spans="1:37" x14ac:dyDescent="0.3">
      <c r="A211" s="18">
        <v>36099</v>
      </c>
      <c r="B211" s="18">
        <v>15328</v>
      </c>
      <c r="C211" s="18" t="s">
        <v>1182</v>
      </c>
      <c r="D211" s="18" t="s">
        <v>39</v>
      </c>
      <c r="E211" s="18" t="s">
        <v>40</v>
      </c>
      <c r="F211" s="18">
        <v>22059</v>
      </c>
      <c r="G211" s="18">
        <v>-999</v>
      </c>
      <c r="H211" s="18" t="s">
        <v>41</v>
      </c>
      <c r="I211" s="18">
        <v>150011</v>
      </c>
      <c r="J211" s="19" t="s">
        <v>1183</v>
      </c>
      <c r="K211" s="18" t="s">
        <v>43</v>
      </c>
      <c r="L211" s="18" t="s">
        <v>43</v>
      </c>
      <c r="M211" s="18" t="s">
        <v>43</v>
      </c>
      <c r="N211" s="18" t="s">
        <v>43</v>
      </c>
      <c r="O211" s="18">
        <v>-999</v>
      </c>
      <c r="P211" s="18">
        <v>-999</v>
      </c>
      <c r="Q211" s="18">
        <v>-999</v>
      </c>
      <c r="R211" s="18" t="s">
        <v>1184</v>
      </c>
      <c r="S211" s="18" t="s">
        <v>1185</v>
      </c>
      <c r="T211" s="18" t="s">
        <v>690</v>
      </c>
      <c r="U211" s="18" t="s">
        <v>103</v>
      </c>
      <c r="V211" s="18" t="s">
        <v>74</v>
      </c>
      <c r="W211" s="18">
        <v>2740</v>
      </c>
      <c r="X211" s="18" t="s">
        <v>534</v>
      </c>
      <c r="Y211" s="18">
        <v>45496</v>
      </c>
      <c r="Z211" s="18" t="s">
        <v>1561</v>
      </c>
      <c r="AA211" s="18" t="s">
        <v>1561</v>
      </c>
      <c r="AB211" s="18" t="s">
        <v>1561</v>
      </c>
      <c r="AC211" s="18" t="s">
        <v>1561</v>
      </c>
      <c r="AD211" s="19" t="s">
        <v>1561</v>
      </c>
      <c r="AE211" s="18" t="s">
        <v>1561</v>
      </c>
      <c r="AF211" s="18">
        <v>1</v>
      </c>
      <c r="AG211" s="18" t="s">
        <v>50</v>
      </c>
      <c r="AH211" s="18">
        <v>45496</v>
      </c>
      <c r="AI211" s="18" t="s">
        <v>41</v>
      </c>
      <c r="AJ211" s="18">
        <v>2511</v>
      </c>
      <c r="AK211" s="18" t="s">
        <v>1186</v>
      </c>
    </row>
    <row r="212" spans="1:37" x14ac:dyDescent="0.3">
      <c r="A212" s="18">
        <v>38390</v>
      </c>
      <c r="B212" s="18">
        <v>38390</v>
      </c>
      <c r="C212" s="18" t="s">
        <v>992</v>
      </c>
      <c r="D212" s="18" t="s">
        <v>39</v>
      </c>
      <c r="E212" s="18" t="s">
        <v>40</v>
      </c>
      <c r="F212" s="18">
        <v>22072</v>
      </c>
      <c r="G212" s="18">
        <v>48186</v>
      </c>
      <c r="H212" s="18" t="s">
        <v>136</v>
      </c>
      <c r="I212" s="18">
        <v>330458</v>
      </c>
      <c r="J212" s="19">
        <v>623839</v>
      </c>
      <c r="K212" s="18" t="s">
        <v>47</v>
      </c>
      <c r="L212" s="18" t="s">
        <v>48</v>
      </c>
      <c r="M212" s="18" t="s">
        <v>47</v>
      </c>
      <c r="N212" s="18" t="s">
        <v>48</v>
      </c>
      <c r="O212" s="18">
        <v>75.5</v>
      </c>
      <c r="P212" s="18">
        <v>124</v>
      </c>
      <c r="Q212" s="18">
        <v>360</v>
      </c>
      <c r="R212" s="18" t="s">
        <v>1187</v>
      </c>
      <c r="S212" s="18" t="s">
        <v>995</v>
      </c>
      <c r="T212" s="18" t="s">
        <v>698</v>
      </c>
      <c r="U212" s="18" t="s">
        <v>103</v>
      </c>
      <c r="V212" s="18" t="s">
        <v>74</v>
      </c>
      <c r="W212" s="18">
        <v>2740</v>
      </c>
      <c r="X212" s="18" t="s">
        <v>534</v>
      </c>
      <c r="Y212" s="18">
        <v>45310</v>
      </c>
      <c r="Z212" s="18" t="s">
        <v>1561</v>
      </c>
      <c r="AA212" s="18" t="s">
        <v>1561</v>
      </c>
      <c r="AB212" s="18">
        <v>1514</v>
      </c>
      <c r="AC212" s="18" t="s">
        <v>1561</v>
      </c>
      <c r="AD212" s="19" t="s">
        <v>1561</v>
      </c>
      <c r="AE212" s="18" t="s">
        <v>1561</v>
      </c>
      <c r="AF212" s="18" t="s">
        <v>1561</v>
      </c>
      <c r="AG212" s="18" t="s">
        <v>62</v>
      </c>
      <c r="AH212" s="18">
        <v>45496</v>
      </c>
      <c r="AI212" s="18" t="s">
        <v>63</v>
      </c>
      <c r="AJ212" s="18">
        <v>1532</v>
      </c>
      <c r="AK212" s="18" t="s">
        <v>699</v>
      </c>
    </row>
    <row r="213" spans="1:37" x14ac:dyDescent="0.3">
      <c r="A213" s="18">
        <v>29942</v>
      </c>
      <c r="B213" s="18">
        <v>1555</v>
      </c>
      <c r="C213" s="18" t="s">
        <v>1144</v>
      </c>
      <c r="D213" s="18" t="s">
        <v>39</v>
      </c>
      <c r="E213" s="18" t="s">
        <v>40</v>
      </c>
      <c r="F213" s="18">
        <v>22102</v>
      </c>
      <c r="G213" s="18">
        <v>40800</v>
      </c>
      <c r="H213" s="18" t="s">
        <v>136</v>
      </c>
      <c r="I213" s="18">
        <v>330590</v>
      </c>
      <c r="J213" s="19">
        <v>697569</v>
      </c>
      <c r="K213" s="18" t="s">
        <v>117</v>
      </c>
      <c r="L213" s="18" t="s">
        <v>118</v>
      </c>
      <c r="M213" s="18" t="s">
        <v>117</v>
      </c>
      <c r="N213" s="18" t="s">
        <v>118</v>
      </c>
      <c r="O213" s="18">
        <v>72.2</v>
      </c>
      <c r="P213" s="18">
        <v>90</v>
      </c>
      <c r="Q213" s="18">
        <v>402</v>
      </c>
      <c r="R213" s="18" t="s">
        <v>1188</v>
      </c>
      <c r="S213" s="18" t="s">
        <v>1147</v>
      </c>
      <c r="T213" s="18" t="s">
        <v>116</v>
      </c>
      <c r="U213" s="18" t="s">
        <v>117</v>
      </c>
      <c r="V213" s="18" t="s">
        <v>118</v>
      </c>
      <c r="W213" s="18">
        <v>3801</v>
      </c>
      <c r="X213" s="18" t="s">
        <v>658</v>
      </c>
      <c r="Y213" s="18">
        <v>45356</v>
      </c>
      <c r="Z213" s="18" t="s">
        <v>1561</v>
      </c>
      <c r="AA213" s="18" t="s">
        <v>1561</v>
      </c>
      <c r="AB213" s="18">
        <v>1832</v>
      </c>
      <c r="AC213" s="18" t="s">
        <v>1561</v>
      </c>
      <c r="AD213" s="19" t="s">
        <v>1561</v>
      </c>
      <c r="AE213" s="18" t="s">
        <v>1561</v>
      </c>
      <c r="AF213" s="18" t="s">
        <v>1561</v>
      </c>
      <c r="AG213" s="18" t="s">
        <v>62</v>
      </c>
      <c r="AH213" s="18">
        <v>45496</v>
      </c>
      <c r="AI213" s="18" t="s">
        <v>63</v>
      </c>
      <c r="AJ213" s="18">
        <v>411</v>
      </c>
      <c r="AK213" s="18" t="s">
        <v>120</v>
      </c>
    </row>
    <row r="214" spans="1:37" x14ac:dyDescent="0.3">
      <c r="A214" s="18">
        <v>31731</v>
      </c>
      <c r="B214" s="18">
        <v>1685</v>
      </c>
      <c r="C214" s="18" t="s">
        <v>564</v>
      </c>
      <c r="D214" s="18" t="s">
        <v>99</v>
      </c>
      <c r="E214" s="18" t="s">
        <v>40</v>
      </c>
      <c r="F214" s="18">
        <v>22105</v>
      </c>
      <c r="G214" s="18">
        <v>40582</v>
      </c>
      <c r="H214" s="18" t="s">
        <v>136</v>
      </c>
      <c r="I214" s="18">
        <v>330607</v>
      </c>
      <c r="J214" s="19">
        <v>693373</v>
      </c>
      <c r="K214" s="18" t="s">
        <v>55</v>
      </c>
      <c r="L214" s="18" t="s">
        <v>48</v>
      </c>
      <c r="M214" s="18" t="s">
        <v>56</v>
      </c>
      <c r="N214" s="18" t="s">
        <v>48</v>
      </c>
      <c r="O214" s="18">
        <v>76.400000000000006</v>
      </c>
      <c r="P214" s="18">
        <v>136</v>
      </c>
      <c r="Q214" s="18">
        <v>490</v>
      </c>
      <c r="R214" s="18" t="s">
        <v>1189</v>
      </c>
      <c r="S214" s="18" t="s">
        <v>567</v>
      </c>
      <c r="T214" s="18" t="s">
        <v>709</v>
      </c>
      <c r="U214" s="18" t="s">
        <v>55</v>
      </c>
      <c r="V214" s="18" t="s">
        <v>48</v>
      </c>
      <c r="W214" s="18">
        <v>2882</v>
      </c>
      <c r="X214" s="18" t="s">
        <v>710</v>
      </c>
      <c r="Y214" s="18">
        <v>45409</v>
      </c>
      <c r="Z214" s="18" t="s">
        <v>1561</v>
      </c>
      <c r="AA214" s="18">
        <v>233</v>
      </c>
      <c r="AB214" s="18">
        <v>1940</v>
      </c>
      <c r="AC214" s="18" t="s">
        <v>1561</v>
      </c>
      <c r="AD214" s="19" t="s">
        <v>1561</v>
      </c>
      <c r="AE214" s="18" t="s">
        <v>1561</v>
      </c>
      <c r="AF214" s="18" t="s">
        <v>1561</v>
      </c>
      <c r="AG214" s="18" t="s">
        <v>62</v>
      </c>
      <c r="AH214" s="18">
        <v>45496</v>
      </c>
      <c r="AI214" s="18" t="s">
        <v>63</v>
      </c>
      <c r="AJ214" s="18">
        <v>5604</v>
      </c>
      <c r="AK214" s="18" t="s">
        <v>569</v>
      </c>
    </row>
    <row r="215" spans="1:37" x14ac:dyDescent="0.3">
      <c r="A215" s="18">
        <v>31420</v>
      </c>
      <c r="B215" s="18">
        <v>1767</v>
      </c>
      <c r="C215" s="18" t="s">
        <v>1190</v>
      </c>
      <c r="D215" s="18" t="s">
        <v>39</v>
      </c>
      <c r="E215" s="18" t="s">
        <v>40</v>
      </c>
      <c r="F215" s="18">
        <v>22175</v>
      </c>
      <c r="G215" s="18">
        <v>49019</v>
      </c>
      <c r="H215" s="18" t="s">
        <v>136</v>
      </c>
      <c r="I215" s="18">
        <v>410317</v>
      </c>
      <c r="J215" s="19">
        <v>650474</v>
      </c>
      <c r="K215" s="18" t="s">
        <v>103</v>
      </c>
      <c r="L215" s="18" t="s">
        <v>74</v>
      </c>
      <c r="M215" s="18" t="s">
        <v>103</v>
      </c>
      <c r="N215" s="18" t="s">
        <v>74</v>
      </c>
      <c r="O215" s="18">
        <v>84.2</v>
      </c>
      <c r="P215" s="18">
        <v>199</v>
      </c>
      <c r="Q215" s="18">
        <v>525</v>
      </c>
      <c r="R215" s="18" t="s">
        <v>1191</v>
      </c>
      <c r="S215" s="18" t="s">
        <v>1192</v>
      </c>
      <c r="T215" s="18" t="s">
        <v>698</v>
      </c>
      <c r="U215" s="18" t="s">
        <v>103</v>
      </c>
      <c r="V215" s="18" t="s">
        <v>74</v>
      </c>
      <c r="W215" s="18">
        <v>2740</v>
      </c>
      <c r="X215" s="18" t="s">
        <v>534</v>
      </c>
      <c r="Y215" s="18">
        <v>45310</v>
      </c>
      <c r="Z215" s="18" t="s">
        <v>1561</v>
      </c>
      <c r="AA215" s="18" t="s">
        <v>1561</v>
      </c>
      <c r="AB215" s="18">
        <v>202</v>
      </c>
      <c r="AC215" s="18" t="s">
        <v>1561</v>
      </c>
      <c r="AD215" s="19" t="s">
        <v>1561</v>
      </c>
      <c r="AE215" s="18" t="s">
        <v>1561</v>
      </c>
      <c r="AF215" s="18" t="s">
        <v>1561</v>
      </c>
      <c r="AG215" s="18" t="s">
        <v>62</v>
      </c>
      <c r="AH215" s="18">
        <v>45496</v>
      </c>
      <c r="AI215" s="18" t="s">
        <v>63</v>
      </c>
      <c r="AJ215" s="18">
        <v>1532</v>
      </c>
      <c r="AK215" s="18" t="s">
        <v>699</v>
      </c>
    </row>
    <row r="216" spans="1:37" x14ac:dyDescent="0.3">
      <c r="A216" s="18">
        <v>32448</v>
      </c>
      <c r="B216" s="18">
        <v>1979</v>
      </c>
      <c r="C216" s="18" t="s">
        <v>1193</v>
      </c>
      <c r="D216" s="18" t="s">
        <v>99</v>
      </c>
      <c r="E216" s="18" t="s">
        <v>40</v>
      </c>
      <c r="F216" s="18">
        <v>22178</v>
      </c>
      <c r="G216" s="18">
        <v>106731</v>
      </c>
      <c r="H216" s="18" t="s">
        <v>54</v>
      </c>
      <c r="I216" s="18">
        <v>410325</v>
      </c>
      <c r="J216" s="19">
        <v>661284</v>
      </c>
      <c r="K216" s="18" t="s">
        <v>1194</v>
      </c>
      <c r="L216" s="18" t="s">
        <v>156</v>
      </c>
      <c r="M216" s="18" t="s">
        <v>103</v>
      </c>
      <c r="N216" s="18" t="s">
        <v>74</v>
      </c>
      <c r="O216" s="18">
        <v>86.5</v>
      </c>
      <c r="P216" s="18">
        <v>192</v>
      </c>
      <c r="Q216" s="18">
        <v>525</v>
      </c>
      <c r="R216" s="18" t="s">
        <v>1195</v>
      </c>
      <c r="S216" s="18" t="s">
        <v>1196</v>
      </c>
      <c r="T216" s="18" t="s">
        <v>698</v>
      </c>
      <c r="U216" s="18" t="s">
        <v>103</v>
      </c>
      <c r="V216" s="18" t="s">
        <v>74</v>
      </c>
      <c r="W216" s="18">
        <v>2740</v>
      </c>
      <c r="X216" s="18" t="s">
        <v>534</v>
      </c>
      <c r="Y216" s="18">
        <v>45310</v>
      </c>
      <c r="Z216" s="18" t="s">
        <v>1561</v>
      </c>
      <c r="AA216" s="18" t="s">
        <v>1561</v>
      </c>
      <c r="AB216" s="18">
        <v>207</v>
      </c>
      <c r="AC216" s="18" t="s">
        <v>1561</v>
      </c>
      <c r="AD216" s="19" t="s">
        <v>1561</v>
      </c>
      <c r="AE216" s="18" t="s">
        <v>1561</v>
      </c>
      <c r="AF216" s="18" t="s">
        <v>1561</v>
      </c>
      <c r="AG216" s="18" t="s">
        <v>62</v>
      </c>
      <c r="AH216" s="18">
        <v>45496</v>
      </c>
      <c r="AI216" s="18" t="s">
        <v>63</v>
      </c>
      <c r="AJ216" s="18" t="s">
        <v>1197</v>
      </c>
      <c r="AK216" s="18" t="s">
        <v>1198</v>
      </c>
    </row>
    <row r="217" spans="1:37" x14ac:dyDescent="0.3">
      <c r="A217" s="18">
        <v>33825</v>
      </c>
      <c r="B217" s="18">
        <v>8989</v>
      </c>
      <c r="C217" s="18" t="s">
        <v>1199</v>
      </c>
      <c r="D217" s="18" t="s">
        <v>53</v>
      </c>
      <c r="E217" s="18" t="s">
        <v>40</v>
      </c>
      <c r="F217" s="18">
        <v>22287</v>
      </c>
      <c r="G217" s="18">
        <v>22287</v>
      </c>
      <c r="H217" s="18" t="s">
        <v>80</v>
      </c>
      <c r="I217" s="18">
        <v>231511</v>
      </c>
      <c r="J217" s="19">
        <v>914805</v>
      </c>
      <c r="K217" s="18" t="s">
        <v>82</v>
      </c>
      <c r="L217" s="18" t="s">
        <v>74</v>
      </c>
      <c r="M217" s="18" t="s">
        <v>82</v>
      </c>
      <c r="N217" s="18" t="s">
        <v>74</v>
      </c>
      <c r="O217" s="18">
        <v>46</v>
      </c>
      <c r="P217" s="18">
        <v>20</v>
      </c>
      <c r="Q217" s="18">
        <v>290</v>
      </c>
      <c r="R217" s="18" t="s">
        <v>1200</v>
      </c>
      <c r="S217" s="18" t="s">
        <v>1201</v>
      </c>
      <c r="T217" s="18" t="s">
        <v>1202</v>
      </c>
      <c r="U217" s="18" t="s">
        <v>82</v>
      </c>
      <c r="V217" s="18" t="s">
        <v>74</v>
      </c>
      <c r="W217" s="18">
        <v>2790</v>
      </c>
      <c r="X217" s="18" t="s">
        <v>111</v>
      </c>
      <c r="Y217" s="18">
        <v>45299</v>
      </c>
      <c r="Z217" s="18" t="s">
        <v>1561</v>
      </c>
      <c r="AA217" s="18">
        <v>493</v>
      </c>
      <c r="AB217" s="18" t="s">
        <v>1561</v>
      </c>
      <c r="AC217" s="18" t="s">
        <v>1561</v>
      </c>
      <c r="AD217" s="19" t="s">
        <v>1561</v>
      </c>
      <c r="AE217" s="18" t="s">
        <v>1561</v>
      </c>
      <c r="AF217" s="18" t="s">
        <v>1561</v>
      </c>
      <c r="AG217" s="18" t="s">
        <v>62</v>
      </c>
      <c r="AH217" s="18">
        <v>45496</v>
      </c>
      <c r="AI217" s="18" t="s">
        <v>63</v>
      </c>
      <c r="AJ217" s="18">
        <v>51375</v>
      </c>
      <c r="AK217" s="18" t="s">
        <v>1199</v>
      </c>
    </row>
    <row r="218" spans="1:37" x14ac:dyDescent="0.3">
      <c r="A218" s="18">
        <v>37234</v>
      </c>
      <c r="B218" s="18">
        <v>18808</v>
      </c>
      <c r="C218" s="18" t="s">
        <v>1203</v>
      </c>
      <c r="D218" s="18" t="s">
        <v>39</v>
      </c>
      <c r="E218" s="18" t="s">
        <v>40</v>
      </c>
      <c r="F218" s="18">
        <v>22300</v>
      </c>
      <c r="G218" s="18">
        <v>104160</v>
      </c>
      <c r="H218" s="18" t="s">
        <v>54</v>
      </c>
      <c r="I218" s="18">
        <v>152572</v>
      </c>
      <c r="J218" s="19" t="s">
        <v>1204</v>
      </c>
      <c r="K218" s="18" t="s">
        <v>379</v>
      </c>
      <c r="L218" s="18" t="s">
        <v>156</v>
      </c>
      <c r="M218" s="18" t="s">
        <v>379</v>
      </c>
      <c r="N218" s="18" t="s">
        <v>156</v>
      </c>
      <c r="O218" s="18">
        <v>49</v>
      </c>
      <c r="P218" s="18">
        <v>40</v>
      </c>
      <c r="Q218" s="18">
        <v>360</v>
      </c>
      <c r="R218" s="18" t="s">
        <v>1205</v>
      </c>
      <c r="S218" s="18" t="s">
        <v>1206</v>
      </c>
      <c r="T218" s="18" t="s">
        <v>1207</v>
      </c>
      <c r="U218" s="18" t="s">
        <v>379</v>
      </c>
      <c r="V218" s="18" t="s">
        <v>156</v>
      </c>
      <c r="W218" s="18">
        <v>4102</v>
      </c>
      <c r="X218" s="18" t="s">
        <v>1208</v>
      </c>
      <c r="Y218" s="18">
        <v>45373</v>
      </c>
      <c r="Z218" s="18" t="s">
        <v>1561</v>
      </c>
      <c r="AA218" s="18">
        <v>1</v>
      </c>
      <c r="AB218" s="18" t="s">
        <v>1561</v>
      </c>
      <c r="AC218" s="18" t="s">
        <v>1561</v>
      </c>
      <c r="AD218" s="19" t="s">
        <v>1561</v>
      </c>
      <c r="AE218" s="18" t="s">
        <v>1561</v>
      </c>
      <c r="AF218" s="18" t="s">
        <v>1561</v>
      </c>
      <c r="AG218" s="18" t="s">
        <v>62</v>
      </c>
      <c r="AH218" s="18">
        <v>45496</v>
      </c>
      <c r="AI218" s="18" t="s">
        <v>63</v>
      </c>
      <c r="AJ218" s="18">
        <v>12574</v>
      </c>
      <c r="AK218" s="18" t="s">
        <v>1209</v>
      </c>
    </row>
    <row r="219" spans="1:37" x14ac:dyDescent="0.3">
      <c r="A219" s="18">
        <v>32275</v>
      </c>
      <c r="B219" s="18">
        <v>750</v>
      </c>
      <c r="C219" s="18" t="s">
        <v>482</v>
      </c>
      <c r="E219" s="18" t="s">
        <v>40</v>
      </c>
      <c r="F219" s="18">
        <v>22303</v>
      </c>
      <c r="G219" s="18">
        <v>23238</v>
      </c>
      <c r="H219" s="18" t="s">
        <v>54</v>
      </c>
      <c r="I219" s="18">
        <v>149122</v>
      </c>
      <c r="J219" s="19" t="s">
        <v>1210</v>
      </c>
      <c r="K219" s="18" t="s">
        <v>356</v>
      </c>
      <c r="L219" s="18" t="s">
        <v>74</v>
      </c>
      <c r="M219" s="18" t="s">
        <v>356</v>
      </c>
      <c r="N219" s="18" t="s">
        <v>74</v>
      </c>
      <c r="O219" s="18">
        <v>44.11</v>
      </c>
      <c r="P219" s="18">
        <v>22</v>
      </c>
      <c r="Q219" s="18">
        <v>420</v>
      </c>
      <c r="R219" s="18" t="s">
        <v>1211</v>
      </c>
      <c r="S219" s="18" t="s">
        <v>1212</v>
      </c>
      <c r="T219" s="18" t="s">
        <v>480</v>
      </c>
      <c r="U219" s="18" t="s">
        <v>356</v>
      </c>
      <c r="V219" s="18" t="s">
        <v>74</v>
      </c>
      <c r="W219" s="18">
        <v>2633</v>
      </c>
      <c r="X219" s="18" t="s">
        <v>481</v>
      </c>
      <c r="Y219" s="18">
        <v>45357</v>
      </c>
      <c r="Z219" s="18" t="s">
        <v>1561</v>
      </c>
      <c r="AA219" s="18" t="s">
        <v>1561</v>
      </c>
      <c r="AB219" s="18" t="s">
        <v>1561</v>
      </c>
      <c r="AC219" s="18" t="s">
        <v>1561</v>
      </c>
      <c r="AD219" s="19" t="s">
        <v>1561</v>
      </c>
      <c r="AE219" s="18" t="s">
        <v>1561</v>
      </c>
      <c r="AF219" s="18">
        <v>798</v>
      </c>
      <c r="AG219" s="18" t="s">
        <v>62</v>
      </c>
      <c r="AH219" s="18">
        <v>45496</v>
      </c>
      <c r="AI219" s="18" t="s">
        <v>63</v>
      </c>
      <c r="AJ219" s="18">
        <v>699</v>
      </c>
      <c r="AK219" s="18" t="s">
        <v>482</v>
      </c>
    </row>
    <row r="220" spans="1:37" x14ac:dyDescent="0.3">
      <c r="A220" s="18">
        <v>34082</v>
      </c>
      <c r="B220" s="18">
        <v>10042</v>
      </c>
      <c r="C220" s="18" t="s">
        <v>1213</v>
      </c>
      <c r="D220" s="18" t="s">
        <v>53</v>
      </c>
      <c r="E220" s="18" t="s">
        <v>40</v>
      </c>
      <c r="F220" s="18">
        <v>22305</v>
      </c>
      <c r="G220" s="18">
        <v>90675</v>
      </c>
      <c r="H220" s="18" t="s">
        <v>54</v>
      </c>
      <c r="I220" s="18">
        <v>151193</v>
      </c>
      <c r="J220" s="19" t="s">
        <v>1214</v>
      </c>
      <c r="K220" s="18" t="s">
        <v>82</v>
      </c>
      <c r="L220" s="18" t="s">
        <v>74</v>
      </c>
      <c r="M220" s="18" t="s">
        <v>1215</v>
      </c>
      <c r="N220" s="18" t="s">
        <v>74</v>
      </c>
      <c r="O220" s="18">
        <v>37</v>
      </c>
      <c r="P220" s="18">
        <v>5</v>
      </c>
      <c r="Q220" s="18">
        <v>225</v>
      </c>
      <c r="R220" s="18" t="s">
        <v>1216</v>
      </c>
      <c r="S220" s="18" t="s">
        <v>1217</v>
      </c>
      <c r="T220" s="18" t="s">
        <v>1218</v>
      </c>
      <c r="U220" s="18" t="s">
        <v>1215</v>
      </c>
      <c r="V220" s="18" t="s">
        <v>74</v>
      </c>
      <c r="W220" s="18">
        <v>2791</v>
      </c>
      <c r="X220" s="18" t="s">
        <v>1219</v>
      </c>
      <c r="Y220" s="18">
        <v>45484</v>
      </c>
      <c r="Z220" s="18" t="s">
        <v>1561</v>
      </c>
      <c r="AA220" s="18">
        <v>234</v>
      </c>
      <c r="AB220" s="18" t="s">
        <v>1561</v>
      </c>
      <c r="AC220" s="18" t="s">
        <v>1561</v>
      </c>
      <c r="AD220" s="19" t="s">
        <v>1561</v>
      </c>
      <c r="AE220" s="18" t="s">
        <v>1561</v>
      </c>
      <c r="AF220" s="18" t="s">
        <v>1561</v>
      </c>
      <c r="AG220" s="18" t="s">
        <v>62</v>
      </c>
      <c r="AH220" s="18">
        <v>45496</v>
      </c>
      <c r="AI220" s="18" t="s">
        <v>63</v>
      </c>
      <c r="AJ220" s="18">
        <v>9015</v>
      </c>
      <c r="AK220" s="18" t="s">
        <v>1213</v>
      </c>
    </row>
    <row r="221" spans="1:37" x14ac:dyDescent="0.3">
      <c r="A221" s="18">
        <v>32014</v>
      </c>
      <c r="B221" s="18">
        <v>1321</v>
      </c>
      <c r="C221" s="18" t="s">
        <v>38</v>
      </c>
      <c r="D221" s="18" t="s">
        <v>39</v>
      </c>
      <c r="E221" s="18" t="s">
        <v>40</v>
      </c>
      <c r="F221" s="18">
        <v>22312</v>
      </c>
      <c r="G221" s="18">
        <v>55326</v>
      </c>
      <c r="H221" s="18" t="s">
        <v>54</v>
      </c>
      <c r="I221" s="18">
        <v>148642</v>
      </c>
      <c r="J221" s="19" t="s">
        <v>1220</v>
      </c>
      <c r="K221" s="18" t="s">
        <v>47</v>
      </c>
      <c r="L221" s="18" t="s">
        <v>48</v>
      </c>
      <c r="M221" s="18" t="s">
        <v>47</v>
      </c>
      <c r="N221" s="18" t="s">
        <v>48</v>
      </c>
      <c r="O221" s="18">
        <v>39</v>
      </c>
      <c r="P221" s="18">
        <v>14</v>
      </c>
      <c r="Q221" s="18">
        <v>380</v>
      </c>
      <c r="R221" s="18" t="s">
        <v>1221</v>
      </c>
      <c r="S221" s="18" t="s">
        <v>1222</v>
      </c>
      <c r="T221" s="18" t="s">
        <v>46</v>
      </c>
      <c r="U221" s="18" t="s">
        <v>47</v>
      </c>
      <c r="V221" s="18" t="s">
        <v>48</v>
      </c>
      <c r="W221" s="18">
        <v>2840</v>
      </c>
      <c r="X221" s="18" t="s">
        <v>49</v>
      </c>
      <c r="Y221" s="18">
        <v>45405</v>
      </c>
      <c r="Z221" s="18" t="s">
        <v>1561</v>
      </c>
      <c r="AA221" s="18">
        <v>798</v>
      </c>
      <c r="AB221" s="18" t="s">
        <v>1561</v>
      </c>
      <c r="AC221" s="18" t="s">
        <v>1561</v>
      </c>
      <c r="AD221" s="19" t="s">
        <v>1561</v>
      </c>
      <c r="AE221" s="18" t="s">
        <v>1561</v>
      </c>
      <c r="AF221" s="18" t="s">
        <v>1561</v>
      </c>
      <c r="AG221" s="18" t="s">
        <v>62</v>
      </c>
      <c r="AH221" s="18">
        <v>45496</v>
      </c>
      <c r="AI221" s="18" t="s">
        <v>63</v>
      </c>
      <c r="AJ221" s="18">
        <v>1129</v>
      </c>
      <c r="AK221" s="18" t="s">
        <v>51</v>
      </c>
    </row>
    <row r="222" spans="1:37" x14ac:dyDescent="0.3">
      <c r="A222" s="18">
        <v>34407</v>
      </c>
      <c r="B222" s="18">
        <v>3533</v>
      </c>
      <c r="C222" s="18" t="s">
        <v>1223</v>
      </c>
      <c r="E222" s="18" t="s">
        <v>40</v>
      </c>
      <c r="F222" s="18">
        <v>22314</v>
      </c>
      <c r="G222" s="18">
        <v>96969</v>
      </c>
      <c r="H222" s="18" t="s">
        <v>54</v>
      </c>
      <c r="I222" s="18">
        <v>151314</v>
      </c>
      <c r="J222" s="19" t="s">
        <v>1224</v>
      </c>
      <c r="K222" s="18" t="s">
        <v>356</v>
      </c>
      <c r="L222" s="18" t="s">
        <v>74</v>
      </c>
      <c r="M222" s="18" t="s">
        <v>356</v>
      </c>
      <c r="N222" s="18" t="s">
        <v>74</v>
      </c>
      <c r="O222" s="18">
        <v>42</v>
      </c>
      <c r="P222" s="18">
        <v>4.9000000000000004</v>
      </c>
      <c r="Q222" s="18">
        <v>340</v>
      </c>
      <c r="R222" s="18" t="s">
        <v>1225</v>
      </c>
      <c r="S222" s="18" t="s">
        <v>1226</v>
      </c>
      <c r="T222" s="18" t="s">
        <v>1227</v>
      </c>
      <c r="U222" s="18" t="s">
        <v>1228</v>
      </c>
      <c r="V222" s="18" t="s">
        <v>74</v>
      </c>
      <c r="W222" s="18">
        <v>2669</v>
      </c>
      <c r="X222" s="18" t="s">
        <v>1229</v>
      </c>
      <c r="Y222" s="18">
        <v>45380</v>
      </c>
      <c r="Z222" s="18" t="s">
        <v>1561</v>
      </c>
      <c r="AA222" s="18">
        <v>222</v>
      </c>
      <c r="AB222" s="18" t="s">
        <v>1561</v>
      </c>
      <c r="AC222" s="18" t="s">
        <v>1561</v>
      </c>
      <c r="AD222" s="19" t="s">
        <v>1561</v>
      </c>
      <c r="AE222" s="18" t="s">
        <v>1561</v>
      </c>
      <c r="AF222" s="18" t="s">
        <v>1561</v>
      </c>
      <c r="AG222" s="18" t="s">
        <v>62</v>
      </c>
      <c r="AH222" s="18">
        <v>45496</v>
      </c>
      <c r="AI222" s="18" t="s">
        <v>63</v>
      </c>
      <c r="AJ222" s="18">
        <v>2201</v>
      </c>
      <c r="AK222" s="18" t="s">
        <v>1223</v>
      </c>
    </row>
    <row r="223" spans="1:37" x14ac:dyDescent="0.3">
      <c r="A223" s="18">
        <v>36146</v>
      </c>
      <c r="B223" s="18">
        <v>16263</v>
      </c>
      <c r="C223" s="18" t="s">
        <v>816</v>
      </c>
      <c r="D223" s="18" t="s">
        <v>53</v>
      </c>
      <c r="E223" s="18" t="s">
        <v>40</v>
      </c>
      <c r="F223" s="18">
        <v>22324</v>
      </c>
      <c r="G223" s="18">
        <v>100743</v>
      </c>
      <c r="H223" s="18" t="s">
        <v>54</v>
      </c>
      <c r="I223" s="18">
        <v>138579</v>
      </c>
      <c r="J223" s="19" t="s">
        <v>1230</v>
      </c>
      <c r="K223" s="18" t="s">
        <v>821</v>
      </c>
      <c r="L223" s="18" t="s">
        <v>74</v>
      </c>
      <c r="M223" s="18" t="s">
        <v>821</v>
      </c>
      <c r="N223" s="18" t="s">
        <v>74</v>
      </c>
      <c r="O223" s="18">
        <v>36</v>
      </c>
      <c r="P223" s="18">
        <v>12</v>
      </c>
      <c r="Q223" s="18">
        <v>300</v>
      </c>
      <c r="R223" s="18" t="s">
        <v>1231</v>
      </c>
      <c r="S223" s="18" t="s">
        <v>819</v>
      </c>
      <c r="T223" s="18" t="s">
        <v>820</v>
      </c>
      <c r="U223" s="18" t="s">
        <v>821</v>
      </c>
      <c r="V223" s="18" t="s">
        <v>74</v>
      </c>
      <c r="W223" s="18">
        <v>2554</v>
      </c>
      <c r="X223" s="18" t="s">
        <v>916</v>
      </c>
      <c r="Y223" s="18">
        <v>45357</v>
      </c>
      <c r="Z223" s="18" t="s">
        <v>1561</v>
      </c>
      <c r="AA223" s="18">
        <v>799</v>
      </c>
      <c r="AB223" s="18" t="s">
        <v>1561</v>
      </c>
      <c r="AC223" s="18" t="s">
        <v>1561</v>
      </c>
      <c r="AD223" s="19" t="s">
        <v>1561</v>
      </c>
      <c r="AE223" s="18" t="s">
        <v>1561</v>
      </c>
      <c r="AF223" s="18" t="s">
        <v>1561</v>
      </c>
      <c r="AG223" s="18" t="s">
        <v>62</v>
      </c>
      <c r="AH223" s="18">
        <v>45496</v>
      </c>
      <c r="AI223" s="18" t="s">
        <v>63</v>
      </c>
      <c r="AJ223" s="18">
        <v>13543</v>
      </c>
      <c r="AK223" s="18" t="s">
        <v>816</v>
      </c>
    </row>
    <row r="224" spans="1:37" x14ac:dyDescent="0.3">
      <c r="A224" s="18">
        <v>59153</v>
      </c>
      <c r="B224" s="18">
        <v>59153</v>
      </c>
      <c r="C224" s="18" t="s">
        <v>1232</v>
      </c>
      <c r="D224" s="18" t="s">
        <v>53</v>
      </c>
      <c r="E224" s="18" t="s">
        <v>40</v>
      </c>
      <c r="F224" s="18">
        <v>22329</v>
      </c>
      <c r="G224" s="18">
        <v>107698</v>
      </c>
      <c r="H224" s="18" t="s">
        <v>54</v>
      </c>
      <c r="I224" s="18">
        <v>154368</v>
      </c>
      <c r="J224" s="19" t="s">
        <v>1233</v>
      </c>
      <c r="K224" s="18" t="s">
        <v>66</v>
      </c>
      <c r="L224" s="18" t="s">
        <v>48</v>
      </c>
      <c r="M224" s="18" t="s">
        <v>66</v>
      </c>
      <c r="N224" s="18" t="s">
        <v>48</v>
      </c>
      <c r="O224" s="18">
        <v>20</v>
      </c>
      <c r="P224" s="18">
        <v>2.5</v>
      </c>
      <c r="Q224" s="18">
        <v>150</v>
      </c>
      <c r="R224" s="18" t="s">
        <v>1234</v>
      </c>
      <c r="S224" s="18" t="s">
        <v>1235</v>
      </c>
      <c r="T224" s="18" t="s">
        <v>1236</v>
      </c>
      <c r="U224" s="18" t="s">
        <v>66</v>
      </c>
      <c r="V224" s="18" t="s">
        <v>48</v>
      </c>
      <c r="W224" s="18">
        <v>2807</v>
      </c>
      <c r="X224" s="18" t="s">
        <v>961</v>
      </c>
      <c r="Y224" s="18">
        <v>45351</v>
      </c>
      <c r="Z224" s="18" t="s">
        <v>1561</v>
      </c>
      <c r="AA224" s="18">
        <v>312</v>
      </c>
      <c r="AB224" s="18" t="s">
        <v>1561</v>
      </c>
      <c r="AC224" s="18" t="s">
        <v>1561</v>
      </c>
      <c r="AD224" s="19" t="s">
        <v>1561</v>
      </c>
      <c r="AE224" s="18" t="s">
        <v>1561</v>
      </c>
      <c r="AF224" s="18" t="s">
        <v>1561</v>
      </c>
      <c r="AG224" s="18" t="s">
        <v>62</v>
      </c>
      <c r="AH224" s="18">
        <v>45496</v>
      </c>
      <c r="AI224" s="18" t="s">
        <v>63</v>
      </c>
      <c r="AJ224" s="18">
        <v>59100</v>
      </c>
      <c r="AK224" s="18" t="s">
        <v>1232</v>
      </c>
    </row>
    <row r="225" spans="1:37" x14ac:dyDescent="0.3">
      <c r="A225" s="18">
        <v>49718</v>
      </c>
      <c r="B225" s="18">
        <v>49718</v>
      </c>
      <c r="C225" s="18" t="s">
        <v>1237</v>
      </c>
      <c r="D225" s="18" t="s">
        <v>53</v>
      </c>
      <c r="E225" s="18" t="s">
        <v>40</v>
      </c>
      <c r="F225" s="18">
        <v>22472</v>
      </c>
      <c r="G225" s="18">
        <v>105317</v>
      </c>
      <c r="H225" s="18" t="s">
        <v>54</v>
      </c>
      <c r="I225" s="18">
        <v>223229</v>
      </c>
      <c r="J225" s="19">
        <v>954834</v>
      </c>
      <c r="K225" s="18" t="s">
        <v>821</v>
      </c>
      <c r="L225" s="18" t="s">
        <v>74</v>
      </c>
      <c r="M225" s="18" t="s">
        <v>821</v>
      </c>
      <c r="N225" s="18" t="s">
        <v>74</v>
      </c>
      <c r="O225" s="18">
        <v>31.7</v>
      </c>
      <c r="P225" s="18">
        <v>15</v>
      </c>
      <c r="Q225" s="18">
        <v>375</v>
      </c>
      <c r="R225" s="18" t="s">
        <v>1238</v>
      </c>
      <c r="S225" s="18" t="s">
        <v>1239</v>
      </c>
      <c r="T225" s="18" t="s">
        <v>1240</v>
      </c>
      <c r="U225" s="18" t="s">
        <v>821</v>
      </c>
      <c r="V225" s="18" t="s">
        <v>74</v>
      </c>
      <c r="W225" s="18">
        <v>2554</v>
      </c>
      <c r="X225" s="18" t="s">
        <v>916</v>
      </c>
      <c r="Y225" s="18">
        <v>45309</v>
      </c>
      <c r="Z225" s="18" t="s">
        <v>1561</v>
      </c>
      <c r="AA225" s="18">
        <v>547</v>
      </c>
      <c r="AB225" s="18" t="s">
        <v>1561</v>
      </c>
      <c r="AC225" s="18" t="s">
        <v>1561</v>
      </c>
      <c r="AD225" s="19" t="s">
        <v>1561</v>
      </c>
      <c r="AE225" s="18" t="s">
        <v>1561</v>
      </c>
      <c r="AF225" s="18" t="s">
        <v>1561</v>
      </c>
      <c r="AG225" s="18" t="s">
        <v>62</v>
      </c>
      <c r="AH225" s="18">
        <v>45496</v>
      </c>
      <c r="AI225" s="18" t="s">
        <v>63</v>
      </c>
      <c r="AJ225" s="18">
        <v>49726</v>
      </c>
      <c r="AK225" s="18" t="s">
        <v>1237</v>
      </c>
    </row>
    <row r="226" spans="1:37" x14ac:dyDescent="0.3">
      <c r="A226" s="18">
        <v>33517</v>
      </c>
      <c r="B226" s="18">
        <v>7467</v>
      </c>
      <c r="C226" s="18" t="s">
        <v>1241</v>
      </c>
      <c r="D226" s="18" t="s">
        <v>53</v>
      </c>
      <c r="E226" s="18" t="s">
        <v>40</v>
      </c>
      <c r="F226" s="18">
        <v>22876</v>
      </c>
      <c r="G226" s="18">
        <v>105938</v>
      </c>
      <c r="H226" s="18" t="s">
        <v>54</v>
      </c>
      <c r="I226" s="18">
        <v>234028</v>
      </c>
      <c r="J226" s="19">
        <v>1318535</v>
      </c>
      <c r="K226" s="18" t="s">
        <v>356</v>
      </c>
      <c r="L226" s="18" t="s">
        <v>74</v>
      </c>
      <c r="M226" s="18" t="s">
        <v>356</v>
      </c>
      <c r="N226" s="18" t="s">
        <v>74</v>
      </c>
      <c r="O226" s="18">
        <v>39</v>
      </c>
      <c r="P226" s="18">
        <v>21</v>
      </c>
      <c r="Q226" s="18">
        <v>350</v>
      </c>
      <c r="R226" s="18" t="s">
        <v>1242</v>
      </c>
      <c r="S226" s="18" t="s">
        <v>1243</v>
      </c>
      <c r="T226" s="18" t="s">
        <v>1244</v>
      </c>
      <c r="U226" s="18" t="s">
        <v>453</v>
      </c>
      <c r="V226" s="18" t="s">
        <v>74</v>
      </c>
      <c r="W226" s="18">
        <v>2653</v>
      </c>
      <c r="X226" s="18" t="s">
        <v>454</v>
      </c>
      <c r="Y226" s="18">
        <v>45313</v>
      </c>
      <c r="Z226" s="18" t="s">
        <v>1561</v>
      </c>
      <c r="AA226" s="18" t="s">
        <v>1561</v>
      </c>
      <c r="AB226" s="18" t="s">
        <v>1561</v>
      </c>
      <c r="AC226" s="18" t="s">
        <v>1561</v>
      </c>
      <c r="AD226" s="19" t="s">
        <v>1561</v>
      </c>
      <c r="AE226" s="18" t="s">
        <v>1561</v>
      </c>
      <c r="AF226" s="18">
        <v>800</v>
      </c>
      <c r="AG226" s="18" t="s">
        <v>62</v>
      </c>
      <c r="AH226" s="18">
        <v>45496</v>
      </c>
      <c r="AI226" s="18" t="s">
        <v>63</v>
      </c>
      <c r="AJ226" s="18">
        <v>2202</v>
      </c>
      <c r="AK226" s="18" t="s">
        <v>1241</v>
      </c>
    </row>
    <row r="227" spans="1:37" x14ac:dyDescent="0.3">
      <c r="A227" s="18">
        <v>30036</v>
      </c>
      <c r="B227" s="18">
        <v>10787</v>
      </c>
      <c r="C227" s="18" t="s">
        <v>1245</v>
      </c>
      <c r="D227" s="18" t="s">
        <v>53</v>
      </c>
      <c r="E227" s="18" t="s">
        <v>40</v>
      </c>
      <c r="F227" s="18">
        <v>23119</v>
      </c>
      <c r="G227" s="18">
        <v>-999</v>
      </c>
      <c r="H227" s="18" t="s">
        <v>41</v>
      </c>
      <c r="I227" s="18">
        <v>121301</v>
      </c>
      <c r="J227" s="19" t="s">
        <v>1246</v>
      </c>
      <c r="K227" s="18" t="s">
        <v>43</v>
      </c>
      <c r="L227" s="18" t="s">
        <v>43</v>
      </c>
      <c r="M227" s="18" t="s">
        <v>43</v>
      </c>
      <c r="N227" s="18" t="s">
        <v>43</v>
      </c>
      <c r="O227" s="18">
        <v>-999</v>
      </c>
      <c r="P227" s="18">
        <v>-999</v>
      </c>
      <c r="Q227" s="18">
        <v>-999</v>
      </c>
      <c r="R227" s="18" t="s">
        <v>1247</v>
      </c>
      <c r="S227" s="18" t="s">
        <v>1245</v>
      </c>
      <c r="T227" s="18" t="s">
        <v>1248</v>
      </c>
      <c r="U227" s="18" t="s">
        <v>1249</v>
      </c>
      <c r="V227" s="18" t="s">
        <v>48</v>
      </c>
      <c r="W227" s="18">
        <v>2881</v>
      </c>
      <c r="X227" s="18" t="s">
        <v>1250</v>
      </c>
      <c r="Y227" s="18">
        <v>45496</v>
      </c>
      <c r="Z227" s="18" t="s">
        <v>1561</v>
      </c>
      <c r="AA227" s="18">
        <v>8</v>
      </c>
      <c r="AB227" s="18" t="s">
        <v>1561</v>
      </c>
      <c r="AC227" s="18" t="s">
        <v>1561</v>
      </c>
      <c r="AD227" s="19" t="s">
        <v>1561</v>
      </c>
      <c r="AE227" s="18" t="s">
        <v>1561</v>
      </c>
      <c r="AF227" s="18" t="s">
        <v>1561</v>
      </c>
      <c r="AG227" s="18" t="s">
        <v>50</v>
      </c>
      <c r="AH227" s="18">
        <v>45496</v>
      </c>
      <c r="AI227" s="18" t="s">
        <v>41</v>
      </c>
      <c r="AJ227" s="18">
        <v>14545</v>
      </c>
      <c r="AK227" s="18" t="s">
        <v>1245</v>
      </c>
    </row>
    <row r="228" spans="1:37" x14ac:dyDescent="0.3">
      <c r="A228" s="18">
        <v>51170</v>
      </c>
      <c r="B228" s="18">
        <v>51170</v>
      </c>
      <c r="C228" s="18" t="s">
        <v>1251</v>
      </c>
      <c r="D228" s="18" t="s">
        <v>99</v>
      </c>
      <c r="E228" s="18" t="s">
        <v>40</v>
      </c>
      <c r="F228" s="18">
        <v>23152</v>
      </c>
      <c r="G228" s="18">
        <v>48957</v>
      </c>
      <c r="H228" s="18" t="s">
        <v>136</v>
      </c>
      <c r="I228" s="18">
        <v>330507</v>
      </c>
      <c r="J228" s="19">
        <v>635717</v>
      </c>
      <c r="K228" s="18" t="s">
        <v>284</v>
      </c>
      <c r="L228" s="18" t="s">
        <v>74</v>
      </c>
      <c r="M228" s="18" t="s">
        <v>284</v>
      </c>
      <c r="N228" s="18" t="s">
        <v>74</v>
      </c>
      <c r="O228" s="18">
        <v>77</v>
      </c>
      <c r="P228" s="18">
        <v>118</v>
      </c>
      <c r="Q228" s="18">
        <v>420</v>
      </c>
      <c r="R228" s="18" t="s">
        <v>1252</v>
      </c>
      <c r="S228" s="18" t="s">
        <v>1251</v>
      </c>
      <c r="T228" s="18" t="s">
        <v>1253</v>
      </c>
      <c r="U228" s="18" t="s">
        <v>175</v>
      </c>
      <c r="V228" s="18" t="s">
        <v>156</v>
      </c>
      <c r="W228" s="18">
        <v>4562</v>
      </c>
      <c r="X228" s="18" t="s">
        <v>176</v>
      </c>
      <c r="Y228" s="18">
        <v>45324</v>
      </c>
      <c r="Z228" s="18" t="s">
        <v>1561</v>
      </c>
      <c r="AA228" s="18">
        <v>40</v>
      </c>
      <c r="AB228" s="18">
        <v>1800</v>
      </c>
      <c r="AC228" s="18" t="s">
        <v>1561</v>
      </c>
      <c r="AD228" s="19" t="s">
        <v>1561</v>
      </c>
      <c r="AE228" s="18" t="s">
        <v>1561</v>
      </c>
      <c r="AF228" s="18" t="s">
        <v>1561</v>
      </c>
      <c r="AG228" s="18" t="s">
        <v>62</v>
      </c>
      <c r="AH228" s="18">
        <v>45496</v>
      </c>
      <c r="AI228" s="18" t="s">
        <v>63</v>
      </c>
      <c r="AJ228" s="18">
        <v>51177</v>
      </c>
      <c r="AK228" s="18" t="s">
        <v>177</v>
      </c>
    </row>
    <row r="229" spans="1:37" x14ac:dyDescent="0.3">
      <c r="A229" s="18">
        <v>30989</v>
      </c>
      <c r="B229" s="18">
        <v>50</v>
      </c>
      <c r="C229" s="18" t="s">
        <v>1254</v>
      </c>
      <c r="D229" s="18" t="s">
        <v>99</v>
      </c>
      <c r="E229" s="18" t="s">
        <v>40</v>
      </c>
      <c r="F229" s="18">
        <v>23156</v>
      </c>
      <c r="G229" s="18">
        <v>98386</v>
      </c>
      <c r="H229" s="18" t="s">
        <v>136</v>
      </c>
      <c r="I229" s="18">
        <v>330908</v>
      </c>
      <c r="J229" s="19">
        <v>1223217</v>
      </c>
      <c r="K229" s="18" t="s">
        <v>103</v>
      </c>
      <c r="L229" s="18" t="s">
        <v>74</v>
      </c>
      <c r="M229" s="18" t="s">
        <v>103</v>
      </c>
      <c r="N229" s="18" t="s">
        <v>74</v>
      </c>
      <c r="O229" s="18">
        <v>81</v>
      </c>
      <c r="P229" s="18">
        <v>144</v>
      </c>
      <c r="Q229" s="18">
        <v>625</v>
      </c>
      <c r="R229" s="18" t="s">
        <v>1255</v>
      </c>
      <c r="S229" s="18" t="s">
        <v>1256</v>
      </c>
      <c r="T229" s="18" t="s">
        <v>102</v>
      </c>
      <c r="U229" s="18" t="s">
        <v>103</v>
      </c>
      <c r="V229" s="18" t="s">
        <v>74</v>
      </c>
      <c r="W229" s="18">
        <v>2744</v>
      </c>
      <c r="X229" s="18" t="s">
        <v>104</v>
      </c>
      <c r="Y229" s="18">
        <v>45309</v>
      </c>
      <c r="Z229" s="18" t="s">
        <v>1561</v>
      </c>
      <c r="AA229" s="18" t="s">
        <v>1561</v>
      </c>
      <c r="AB229" s="18">
        <v>9</v>
      </c>
      <c r="AC229" s="18" t="s">
        <v>1561</v>
      </c>
      <c r="AD229" s="19" t="s">
        <v>1561</v>
      </c>
      <c r="AE229" s="18" t="s">
        <v>1561</v>
      </c>
      <c r="AF229" s="18" t="s">
        <v>1561</v>
      </c>
      <c r="AG229" s="18" t="s">
        <v>62</v>
      </c>
      <c r="AH229" s="18">
        <v>45496</v>
      </c>
      <c r="AI229" s="18" t="s">
        <v>63</v>
      </c>
      <c r="AJ229" s="18">
        <v>58</v>
      </c>
      <c r="AK229" s="18" t="s">
        <v>105</v>
      </c>
    </row>
    <row r="230" spans="1:37" x14ac:dyDescent="0.3">
      <c r="A230" s="18">
        <v>56615</v>
      </c>
      <c r="B230" s="18">
        <v>56615</v>
      </c>
      <c r="C230" s="18" t="s">
        <v>1257</v>
      </c>
      <c r="D230" s="18" t="s">
        <v>53</v>
      </c>
      <c r="E230" s="18" t="s">
        <v>40</v>
      </c>
      <c r="F230" s="18">
        <v>23163</v>
      </c>
      <c r="G230" s="18">
        <v>107138</v>
      </c>
      <c r="H230" s="18" t="s">
        <v>54</v>
      </c>
      <c r="I230" s="18">
        <v>213050</v>
      </c>
      <c r="J230" s="19">
        <v>948005</v>
      </c>
      <c r="K230" s="18" t="s">
        <v>255</v>
      </c>
      <c r="L230" s="18" t="s">
        <v>74</v>
      </c>
      <c r="M230" s="18" t="s">
        <v>255</v>
      </c>
      <c r="N230" s="18" t="s">
        <v>74</v>
      </c>
      <c r="O230" s="18">
        <v>35</v>
      </c>
      <c r="P230" s="18">
        <v>17</v>
      </c>
      <c r="Q230" s="18">
        <v>300</v>
      </c>
      <c r="R230" s="18" t="s">
        <v>1258</v>
      </c>
      <c r="S230" s="18" t="s">
        <v>1259</v>
      </c>
      <c r="T230" s="18" t="s">
        <v>1260</v>
      </c>
      <c r="U230" s="18" t="s">
        <v>259</v>
      </c>
      <c r="V230" s="18" t="s">
        <v>74</v>
      </c>
      <c r="W230" s="18">
        <v>2535</v>
      </c>
      <c r="X230" s="18" t="s">
        <v>260</v>
      </c>
      <c r="Y230" s="18">
        <v>45334</v>
      </c>
      <c r="Z230" s="18" t="s">
        <v>1561</v>
      </c>
      <c r="AA230" s="18">
        <v>190</v>
      </c>
      <c r="AB230" s="18" t="s">
        <v>1561</v>
      </c>
      <c r="AC230" s="18" t="s">
        <v>1561</v>
      </c>
      <c r="AD230" s="19" t="s">
        <v>1561</v>
      </c>
      <c r="AE230" s="18" t="s">
        <v>1561</v>
      </c>
      <c r="AF230" s="18" t="s">
        <v>1561</v>
      </c>
      <c r="AG230" s="18" t="s">
        <v>62</v>
      </c>
      <c r="AH230" s="18">
        <v>45496</v>
      </c>
      <c r="AI230" s="18" t="s">
        <v>63</v>
      </c>
      <c r="AJ230" s="18">
        <v>55475</v>
      </c>
      <c r="AK230" s="18" t="s">
        <v>1261</v>
      </c>
    </row>
    <row r="231" spans="1:37" x14ac:dyDescent="0.3">
      <c r="A231" s="18">
        <v>33705</v>
      </c>
      <c r="B231" s="18">
        <v>8535</v>
      </c>
      <c r="C231" s="18" t="s">
        <v>1262</v>
      </c>
      <c r="D231" s="18" t="s">
        <v>53</v>
      </c>
      <c r="E231" s="18" t="s">
        <v>40</v>
      </c>
      <c r="F231" s="18">
        <v>23185</v>
      </c>
      <c r="G231" s="18">
        <v>23185</v>
      </c>
      <c r="H231" s="18" t="s">
        <v>80</v>
      </c>
      <c r="I231" s="18">
        <v>222057</v>
      </c>
      <c r="J231" s="19">
        <v>584057</v>
      </c>
      <c r="K231" s="18" t="s">
        <v>549</v>
      </c>
      <c r="L231" s="18" t="s">
        <v>74</v>
      </c>
      <c r="M231" s="18" t="s">
        <v>422</v>
      </c>
      <c r="N231" s="18" t="s">
        <v>74</v>
      </c>
      <c r="O231" s="18">
        <v>33.6</v>
      </c>
      <c r="P231" s="18">
        <v>14</v>
      </c>
      <c r="Q231" s="18">
        <v>210</v>
      </c>
      <c r="R231" s="18" t="s">
        <v>1263</v>
      </c>
      <c r="S231" s="18" t="s">
        <v>1264</v>
      </c>
      <c r="T231" s="18" t="s">
        <v>1265</v>
      </c>
      <c r="U231" s="18" t="s">
        <v>422</v>
      </c>
      <c r="V231" s="18" t="s">
        <v>74</v>
      </c>
      <c r="W231" s="18">
        <v>2739</v>
      </c>
      <c r="X231" s="18" t="s">
        <v>845</v>
      </c>
      <c r="Y231" s="18">
        <v>44945</v>
      </c>
      <c r="Z231" s="18" t="s">
        <v>1561</v>
      </c>
      <c r="AA231" s="18">
        <v>350</v>
      </c>
      <c r="AB231" s="18" t="s">
        <v>1561</v>
      </c>
      <c r="AC231" s="18" t="s">
        <v>1561</v>
      </c>
      <c r="AD231" s="19" t="s">
        <v>1561</v>
      </c>
      <c r="AE231" s="18" t="s">
        <v>1561</v>
      </c>
      <c r="AF231" s="18" t="s">
        <v>1561</v>
      </c>
      <c r="AG231" s="18" t="s">
        <v>62</v>
      </c>
      <c r="AH231" s="18">
        <v>45496</v>
      </c>
      <c r="AI231" s="18" t="s">
        <v>63</v>
      </c>
      <c r="AJ231" s="18">
        <v>4278</v>
      </c>
      <c r="AK231" s="18" t="s">
        <v>1262</v>
      </c>
    </row>
    <row r="232" spans="1:37" x14ac:dyDescent="0.3">
      <c r="A232" s="18">
        <v>45863</v>
      </c>
      <c r="B232" s="18">
        <v>45863</v>
      </c>
      <c r="C232" s="18" t="s">
        <v>1266</v>
      </c>
      <c r="D232" s="18" t="s">
        <v>53</v>
      </c>
      <c r="E232" s="18" t="s">
        <v>40</v>
      </c>
      <c r="F232" s="18">
        <v>23207</v>
      </c>
      <c r="G232" s="18">
        <v>104373</v>
      </c>
      <c r="H232" s="18" t="s">
        <v>54</v>
      </c>
      <c r="I232" s="18">
        <v>135678</v>
      </c>
      <c r="J232" s="19" t="s">
        <v>1267</v>
      </c>
      <c r="K232" s="18" t="s">
        <v>47</v>
      </c>
      <c r="L232" s="18" t="s">
        <v>48</v>
      </c>
      <c r="M232" s="18" t="s">
        <v>47</v>
      </c>
      <c r="N232" s="18" t="s">
        <v>48</v>
      </c>
      <c r="O232" s="18">
        <v>35</v>
      </c>
      <c r="P232" s="18">
        <v>16</v>
      </c>
      <c r="Q232" s="18">
        <v>220</v>
      </c>
      <c r="R232" s="18" t="s">
        <v>1268</v>
      </c>
      <c r="S232" s="18" t="s">
        <v>1269</v>
      </c>
      <c r="T232" s="18" t="s">
        <v>1270</v>
      </c>
      <c r="U232" s="18" t="s">
        <v>1271</v>
      </c>
      <c r="V232" s="18" t="s">
        <v>48</v>
      </c>
      <c r="W232" s="18">
        <v>2860</v>
      </c>
      <c r="X232" s="18" t="s">
        <v>1272</v>
      </c>
      <c r="Y232" s="18">
        <v>45323</v>
      </c>
      <c r="Z232" s="18" t="s">
        <v>1561</v>
      </c>
      <c r="AA232" s="18">
        <v>466</v>
      </c>
      <c r="AB232" s="18" t="s">
        <v>1561</v>
      </c>
      <c r="AC232" s="18" t="s">
        <v>1561</v>
      </c>
      <c r="AD232" s="19" t="s">
        <v>1561</v>
      </c>
      <c r="AE232" s="18" t="s">
        <v>1561</v>
      </c>
      <c r="AF232" s="18" t="s">
        <v>1561</v>
      </c>
      <c r="AG232" s="18" t="s">
        <v>62</v>
      </c>
      <c r="AH232" s="18">
        <v>45496</v>
      </c>
      <c r="AI232" s="18" t="s">
        <v>63</v>
      </c>
      <c r="AJ232" s="18">
        <v>45916</v>
      </c>
      <c r="AK232" s="18" t="s">
        <v>1266</v>
      </c>
    </row>
    <row r="233" spans="1:37" x14ac:dyDescent="0.3">
      <c r="A233" s="18">
        <v>30898</v>
      </c>
      <c r="B233" s="18">
        <v>2441</v>
      </c>
      <c r="C233" s="18" t="s">
        <v>1273</v>
      </c>
      <c r="D233" s="18" t="s">
        <v>39</v>
      </c>
      <c r="E233" s="18" t="s">
        <v>40</v>
      </c>
      <c r="F233" s="18">
        <v>23252</v>
      </c>
      <c r="G233" s="18">
        <v>104965</v>
      </c>
      <c r="H233" s="18" t="s">
        <v>54</v>
      </c>
      <c r="I233" s="18">
        <v>153035</v>
      </c>
      <c r="J233" s="19" t="s">
        <v>1274</v>
      </c>
      <c r="K233" s="18" t="s">
        <v>164</v>
      </c>
      <c r="L233" s="18" t="s">
        <v>48</v>
      </c>
      <c r="M233" s="18" t="s">
        <v>164</v>
      </c>
      <c r="N233" s="18" t="s">
        <v>48</v>
      </c>
      <c r="O233" s="18">
        <v>49.92</v>
      </c>
      <c r="P233" s="18">
        <v>20</v>
      </c>
      <c r="Q233" s="18">
        <v>405</v>
      </c>
      <c r="R233" s="18" t="s">
        <v>1275</v>
      </c>
      <c r="S233" s="18" t="s">
        <v>1276</v>
      </c>
      <c r="T233" s="18" t="s">
        <v>1277</v>
      </c>
      <c r="U233" s="18" t="s">
        <v>164</v>
      </c>
      <c r="V233" s="18" t="s">
        <v>48</v>
      </c>
      <c r="W233" s="18">
        <v>2837</v>
      </c>
      <c r="X233" s="18" t="s">
        <v>334</v>
      </c>
      <c r="Y233" s="18">
        <v>45322</v>
      </c>
      <c r="Z233" s="18" t="s">
        <v>1561</v>
      </c>
      <c r="AA233" s="18">
        <v>800</v>
      </c>
      <c r="AB233" s="18" t="s">
        <v>1561</v>
      </c>
      <c r="AC233" s="18" t="s">
        <v>1561</v>
      </c>
      <c r="AD233" s="19" t="s">
        <v>1561</v>
      </c>
      <c r="AE233" s="18" t="s">
        <v>1561</v>
      </c>
      <c r="AF233" s="18" t="s">
        <v>1561</v>
      </c>
      <c r="AG233" s="18" t="s">
        <v>62</v>
      </c>
      <c r="AH233" s="18">
        <v>45496</v>
      </c>
      <c r="AI233" s="18" t="s">
        <v>63</v>
      </c>
      <c r="AJ233" s="18">
        <v>13414</v>
      </c>
      <c r="AK233" s="18" t="s">
        <v>1278</v>
      </c>
    </row>
    <row r="234" spans="1:37" x14ac:dyDescent="0.3">
      <c r="A234" s="18">
        <v>33905</v>
      </c>
      <c r="B234" s="18">
        <v>8739</v>
      </c>
      <c r="C234" s="18" t="s">
        <v>1279</v>
      </c>
      <c r="D234" s="18" t="s">
        <v>53</v>
      </c>
      <c r="E234" s="18" t="s">
        <v>40</v>
      </c>
      <c r="F234" s="18">
        <v>23260</v>
      </c>
      <c r="G234" s="18">
        <v>107742</v>
      </c>
      <c r="H234" s="18" t="s">
        <v>54</v>
      </c>
      <c r="I234" s="18">
        <v>154351</v>
      </c>
      <c r="J234" s="19" t="s">
        <v>1280</v>
      </c>
      <c r="K234" s="18" t="s">
        <v>220</v>
      </c>
      <c r="L234" s="18" t="s">
        <v>221</v>
      </c>
      <c r="M234" s="18" t="s">
        <v>220</v>
      </c>
      <c r="N234" s="18" t="s">
        <v>221</v>
      </c>
      <c r="O234" s="18">
        <v>19</v>
      </c>
      <c r="P234" s="18">
        <v>1</v>
      </c>
      <c r="Q234" s="18">
        <v>50</v>
      </c>
      <c r="R234" s="18" t="s">
        <v>1281</v>
      </c>
      <c r="S234" s="18" t="s">
        <v>1282</v>
      </c>
      <c r="T234" s="18" t="s">
        <v>1283</v>
      </c>
      <c r="U234" s="18" t="s">
        <v>220</v>
      </c>
      <c r="V234" s="18" t="s">
        <v>221</v>
      </c>
      <c r="W234" s="18">
        <v>11954</v>
      </c>
      <c r="X234" s="18" t="s">
        <v>225</v>
      </c>
      <c r="Y234" s="18">
        <v>45414</v>
      </c>
      <c r="Z234" s="18" t="s">
        <v>1561</v>
      </c>
      <c r="AA234" s="18">
        <v>420</v>
      </c>
      <c r="AB234" s="18" t="s">
        <v>1561</v>
      </c>
      <c r="AC234" s="18">
        <v>700</v>
      </c>
      <c r="AD234" s="19" t="s">
        <v>1561</v>
      </c>
      <c r="AE234" s="18" t="s">
        <v>1561</v>
      </c>
      <c r="AF234" s="18" t="s">
        <v>1561</v>
      </c>
      <c r="AG234" s="18" t="s">
        <v>62</v>
      </c>
      <c r="AH234" s="18">
        <v>45496</v>
      </c>
      <c r="AI234" s="18" t="s">
        <v>63</v>
      </c>
      <c r="AJ234" s="18">
        <v>8842</v>
      </c>
      <c r="AK234" s="18" t="s">
        <v>1284</v>
      </c>
    </row>
    <row r="235" spans="1:37" x14ac:dyDescent="0.3">
      <c r="A235" s="18">
        <v>32147</v>
      </c>
      <c r="B235" s="18">
        <v>568</v>
      </c>
      <c r="C235" s="18" t="s">
        <v>1285</v>
      </c>
      <c r="E235" s="18" t="s">
        <v>40</v>
      </c>
      <c r="F235" s="18">
        <v>23261</v>
      </c>
      <c r="G235" s="18">
        <v>19874</v>
      </c>
      <c r="H235" s="18" t="s">
        <v>54</v>
      </c>
      <c r="I235" s="18">
        <v>147926</v>
      </c>
      <c r="J235" s="19" t="s">
        <v>1286</v>
      </c>
      <c r="K235" s="18" t="s">
        <v>56</v>
      </c>
      <c r="L235" s="18" t="s">
        <v>48</v>
      </c>
      <c r="M235" s="18" t="s">
        <v>56</v>
      </c>
      <c r="N235" s="18" t="s">
        <v>48</v>
      </c>
      <c r="O235" s="18">
        <v>40</v>
      </c>
      <c r="P235" s="18">
        <v>20</v>
      </c>
      <c r="Q235" s="18">
        <v>228</v>
      </c>
      <c r="R235" s="18" t="s">
        <v>1287</v>
      </c>
      <c r="S235" s="18" t="s">
        <v>1288</v>
      </c>
      <c r="T235" s="18" t="s">
        <v>1289</v>
      </c>
      <c r="U235" s="18" t="s">
        <v>510</v>
      </c>
      <c r="V235" s="18" t="s">
        <v>48</v>
      </c>
      <c r="W235" s="18">
        <v>2813</v>
      </c>
      <c r="X235" s="18" t="s">
        <v>706</v>
      </c>
      <c r="Y235" s="18">
        <v>45378</v>
      </c>
      <c r="Z235" s="18" t="s">
        <v>1561</v>
      </c>
      <c r="AA235" s="18">
        <v>533</v>
      </c>
      <c r="AB235" s="18" t="s">
        <v>1561</v>
      </c>
      <c r="AC235" s="18" t="s">
        <v>1561</v>
      </c>
      <c r="AD235" s="19" t="s">
        <v>1561</v>
      </c>
      <c r="AE235" s="18" t="s">
        <v>1561</v>
      </c>
      <c r="AF235" s="18" t="s">
        <v>1561</v>
      </c>
      <c r="AG235" s="18" t="s">
        <v>62</v>
      </c>
      <c r="AH235" s="18">
        <v>45496</v>
      </c>
      <c r="AI235" s="18" t="s">
        <v>63</v>
      </c>
      <c r="AJ235" s="18">
        <v>2522</v>
      </c>
      <c r="AK235" s="18" t="s">
        <v>1290</v>
      </c>
    </row>
    <row r="236" spans="1:37" x14ac:dyDescent="0.3">
      <c r="A236" s="18">
        <v>34118</v>
      </c>
      <c r="B236" s="18">
        <v>8685</v>
      </c>
      <c r="C236" s="18" t="s">
        <v>1291</v>
      </c>
      <c r="D236" s="18" t="s">
        <v>53</v>
      </c>
      <c r="E236" s="18" t="s">
        <v>40</v>
      </c>
      <c r="F236" s="18">
        <v>23278</v>
      </c>
      <c r="G236" s="18">
        <v>23278</v>
      </c>
      <c r="H236" s="18" t="s">
        <v>80</v>
      </c>
      <c r="I236" s="18">
        <v>123972</v>
      </c>
      <c r="J236" s="19" t="s">
        <v>1292</v>
      </c>
      <c r="K236" s="18" t="s">
        <v>255</v>
      </c>
      <c r="L236" s="18" t="s">
        <v>74</v>
      </c>
      <c r="M236" s="18" t="s">
        <v>255</v>
      </c>
      <c r="N236" s="18" t="s">
        <v>74</v>
      </c>
      <c r="O236" s="18">
        <v>33.799999999999997</v>
      </c>
      <c r="P236" s="18">
        <v>4</v>
      </c>
      <c r="Q236" s="18">
        <v>200</v>
      </c>
      <c r="R236" s="18" t="s">
        <v>1293</v>
      </c>
      <c r="S236" s="18" t="s">
        <v>1294</v>
      </c>
      <c r="T236" s="18" t="s">
        <v>1295</v>
      </c>
      <c r="U236" s="18" t="s">
        <v>259</v>
      </c>
      <c r="V236" s="18" t="s">
        <v>74</v>
      </c>
      <c r="W236" s="18">
        <v>2535</v>
      </c>
      <c r="X236" s="18" t="s">
        <v>260</v>
      </c>
      <c r="Y236" s="18">
        <v>45313</v>
      </c>
      <c r="Z236" s="18" t="s">
        <v>1561</v>
      </c>
      <c r="AA236" s="18">
        <v>422</v>
      </c>
      <c r="AB236" s="18" t="s">
        <v>1561</v>
      </c>
      <c r="AC236" s="18" t="s">
        <v>1561</v>
      </c>
      <c r="AD236" s="19" t="s">
        <v>1561</v>
      </c>
      <c r="AE236" s="18" t="s">
        <v>1561</v>
      </c>
      <c r="AF236" s="18" t="s">
        <v>1561</v>
      </c>
      <c r="AG236" s="18" t="s">
        <v>62</v>
      </c>
      <c r="AH236" s="18">
        <v>45496</v>
      </c>
      <c r="AI236" s="18" t="s">
        <v>63</v>
      </c>
      <c r="AJ236" s="18">
        <v>7882</v>
      </c>
      <c r="AK236" s="18" t="s">
        <v>1291</v>
      </c>
    </row>
    <row r="237" spans="1:37" x14ac:dyDescent="0.3">
      <c r="A237" s="18">
        <v>40041</v>
      </c>
      <c r="B237" s="18">
        <v>40041</v>
      </c>
      <c r="C237" s="18" t="s">
        <v>1296</v>
      </c>
      <c r="D237" s="18" t="s">
        <v>99</v>
      </c>
      <c r="E237" s="18" t="s">
        <v>40</v>
      </c>
      <c r="F237" s="18">
        <v>23288</v>
      </c>
      <c r="G237" s="18">
        <v>-999</v>
      </c>
      <c r="H237" s="18" t="s">
        <v>41</v>
      </c>
      <c r="I237" s="18">
        <v>151438</v>
      </c>
      <c r="J237" s="19" t="s">
        <v>1297</v>
      </c>
      <c r="K237" s="18" t="s">
        <v>43</v>
      </c>
      <c r="L237" s="18" t="s">
        <v>43</v>
      </c>
      <c r="M237" s="18" t="s">
        <v>43</v>
      </c>
      <c r="N237" s="18" t="s">
        <v>43</v>
      </c>
      <c r="O237" s="18">
        <v>-999</v>
      </c>
      <c r="P237" s="18">
        <v>-999</v>
      </c>
      <c r="Q237" s="18">
        <v>-999</v>
      </c>
      <c r="R237" s="18" t="s">
        <v>1298</v>
      </c>
      <c r="S237" s="18" t="s">
        <v>1299</v>
      </c>
      <c r="T237" s="18" t="s">
        <v>1300</v>
      </c>
      <c r="U237" s="18" t="s">
        <v>255</v>
      </c>
      <c r="V237" s="18" t="s">
        <v>74</v>
      </c>
      <c r="W237" s="18">
        <v>2552</v>
      </c>
      <c r="X237" s="18" t="s">
        <v>1301</v>
      </c>
      <c r="Y237" s="18">
        <v>45496</v>
      </c>
      <c r="Z237" s="18" t="s">
        <v>1561</v>
      </c>
      <c r="AA237" s="18">
        <v>7</v>
      </c>
      <c r="AB237" s="18" t="s">
        <v>1561</v>
      </c>
      <c r="AC237" s="18" t="s">
        <v>1561</v>
      </c>
      <c r="AD237" s="19" t="s">
        <v>1561</v>
      </c>
      <c r="AE237" s="18" t="s">
        <v>1561</v>
      </c>
      <c r="AF237" s="18" t="s">
        <v>1561</v>
      </c>
      <c r="AG237" s="18" t="s">
        <v>50</v>
      </c>
      <c r="AH237" s="18">
        <v>45496</v>
      </c>
      <c r="AI237" s="18" t="s">
        <v>41</v>
      </c>
      <c r="AJ237" s="18">
        <v>6332</v>
      </c>
      <c r="AK237" s="18" t="s">
        <v>1302</v>
      </c>
    </row>
    <row r="238" spans="1:37" x14ac:dyDescent="0.3">
      <c r="A238" s="18">
        <v>34700</v>
      </c>
      <c r="B238" s="18">
        <v>2141</v>
      </c>
      <c r="C238" s="18" t="s">
        <v>1303</v>
      </c>
      <c r="D238" s="18" t="s">
        <v>99</v>
      </c>
      <c r="E238" s="18" t="s">
        <v>40</v>
      </c>
      <c r="F238" s="18">
        <v>23304</v>
      </c>
      <c r="G238" s="18">
        <v>20007</v>
      </c>
      <c r="H238" s="18" t="s">
        <v>54</v>
      </c>
      <c r="I238" s="18">
        <v>242627</v>
      </c>
      <c r="J238" s="19">
        <v>1057483</v>
      </c>
      <c r="K238" s="18" t="s">
        <v>56</v>
      </c>
      <c r="L238" s="18" t="s">
        <v>48</v>
      </c>
      <c r="M238" s="18" t="s">
        <v>56</v>
      </c>
      <c r="N238" s="18" t="s">
        <v>48</v>
      </c>
      <c r="O238" s="18">
        <v>38.299999999999997</v>
      </c>
      <c r="P238" s="18">
        <v>23</v>
      </c>
      <c r="Q238" s="18">
        <v>500</v>
      </c>
      <c r="R238" s="18" t="s">
        <v>1304</v>
      </c>
      <c r="S238" s="18" t="s">
        <v>1305</v>
      </c>
      <c r="T238" s="18" t="s">
        <v>989</v>
      </c>
      <c r="U238" s="18" t="s">
        <v>510</v>
      </c>
      <c r="V238" s="18" t="s">
        <v>48</v>
      </c>
      <c r="W238" s="18">
        <v>2813</v>
      </c>
      <c r="X238" s="18" t="s">
        <v>706</v>
      </c>
      <c r="Y238" s="18">
        <v>45350</v>
      </c>
      <c r="Z238" s="18">
        <v>800</v>
      </c>
      <c r="AA238" s="18">
        <v>673</v>
      </c>
      <c r="AB238" s="18" t="s">
        <v>1561</v>
      </c>
      <c r="AC238" s="18" t="s">
        <v>1561</v>
      </c>
      <c r="AD238" s="19" t="s">
        <v>1561</v>
      </c>
      <c r="AE238" s="18" t="s">
        <v>1561</v>
      </c>
      <c r="AF238" s="18" t="s">
        <v>1561</v>
      </c>
      <c r="AG238" s="18" t="s">
        <v>62</v>
      </c>
      <c r="AH238" s="18">
        <v>45496</v>
      </c>
      <c r="AI238" s="18" t="s">
        <v>63</v>
      </c>
      <c r="AJ238" s="18">
        <v>1811</v>
      </c>
      <c r="AK238" s="18" t="s">
        <v>1306</v>
      </c>
    </row>
    <row r="239" spans="1:37" x14ac:dyDescent="0.3">
      <c r="A239" s="18">
        <v>31423</v>
      </c>
      <c r="B239" s="18">
        <v>1781</v>
      </c>
      <c r="C239" s="18" t="s">
        <v>1307</v>
      </c>
      <c r="D239" s="18" t="s">
        <v>39</v>
      </c>
      <c r="E239" s="18" t="s">
        <v>40</v>
      </c>
      <c r="F239" s="18">
        <v>23320</v>
      </c>
      <c r="G239" s="18">
        <v>88800</v>
      </c>
      <c r="H239" s="18" t="s">
        <v>54</v>
      </c>
      <c r="I239" s="18">
        <v>151000</v>
      </c>
      <c r="J239" s="19" t="s">
        <v>1308</v>
      </c>
      <c r="K239" s="18" t="s">
        <v>56</v>
      </c>
      <c r="L239" s="18" t="s">
        <v>48</v>
      </c>
      <c r="M239" s="18" t="s">
        <v>56</v>
      </c>
      <c r="N239" s="18" t="s">
        <v>48</v>
      </c>
      <c r="O239" s="18">
        <v>44.11</v>
      </c>
      <c r="P239" s="18">
        <v>36</v>
      </c>
      <c r="Q239" s="18">
        <v>400</v>
      </c>
      <c r="R239" s="18" t="s">
        <v>1309</v>
      </c>
      <c r="S239" s="18" t="s">
        <v>1310</v>
      </c>
      <c r="T239" s="18" t="s">
        <v>1311</v>
      </c>
      <c r="U239" s="18" t="s">
        <v>510</v>
      </c>
      <c r="V239" s="18" t="s">
        <v>48</v>
      </c>
      <c r="W239" s="18">
        <v>2813</v>
      </c>
      <c r="X239" s="18" t="s">
        <v>706</v>
      </c>
      <c r="Y239" s="18">
        <v>45407</v>
      </c>
      <c r="Z239" s="18" t="s">
        <v>1561</v>
      </c>
      <c r="AA239" s="18" t="s">
        <v>1561</v>
      </c>
      <c r="AB239" s="18">
        <v>2</v>
      </c>
      <c r="AC239" s="18" t="s">
        <v>1561</v>
      </c>
      <c r="AD239" s="19" t="s">
        <v>1561</v>
      </c>
      <c r="AE239" s="18" t="s">
        <v>1561</v>
      </c>
      <c r="AF239" s="18" t="s">
        <v>1561</v>
      </c>
      <c r="AG239" s="18" t="s">
        <v>62</v>
      </c>
      <c r="AH239" s="18">
        <v>45496</v>
      </c>
      <c r="AI239" s="18" t="s">
        <v>63</v>
      </c>
      <c r="AJ239" s="18">
        <v>6476</v>
      </c>
      <c r="AK239" s="18" t="s">
        <v>1312</v>
      </c>
    </row>
    <row r="240" spans="1:37" x14ac:dyDescent="0.3">
      <c r="A240" s="18">
        <v>40639</v>
      </c>
      <c r="B240" s="18">
        <v>40639</v>
      </c>
      <c r="C240" s="18" t="s">
        <v>1313</v>
      </c>
      <c r="D240" s="18" t="s">
        <v>186</v>
      </c>
      <c r="E240" s="18" t="s">
        <v>40</v>
      </c>
      <c r="F240" s="18">
        <v>23337</v>
      </c>
      <c r="G240" s="18">
        <v>108189</v>
      </c>
      <c r="H240" s="18" t="s">
        <v>54</v>
      </c>
      <c r="I240" s="18">
        <v>241129</v>
      </c>
      <c r="J240" s="19">
        <v>909503</v>
      </c>
      <c r="K240" s="18" t="s">
        <v>356</v>
      </c>
      <c r="L240" s="18" t="s">
        <v>74</v>
      </c>
      <c r="M240" s="18" t="s">
        <v>356</v>
      </c>
      <c r="N240" s="18" t="s">
        <v>74</v>
      </c>
      <c r="O240" s="18">
        <v>42.3</v>
      </c>
      <c r="P240" s="18">
        <v>24</v>
      </c>
      <c r="Q240" s="18">
        <v>400</v>
      </c>
      <c r="R240" s="18" t="s">
        <v>1314</v>
      </c>
      <c r="S240" s="18" t="s">
        <v>1315</v>
      </c>
      <c r="T240" s="18" t="s">
        <v>1316</v>
      </c>
      <c r="U240" s="18" t="s">
        <v>1317</v>
      </c>
      <c r="V240" s="18" t="s">
        <v>74</v>
      </c>
      <c r="W240" s="18">
        <v>2568</v>
      </c>
      <c r="X240" s="18" t="s">
        <v>1318</v>
      </c>
      <c r="Y240" s="18">
        <v>45400</v>
      </c>
      <c r="Z240" s="18" t="s">
        <v>1561</v>
      </c>
      <c r="AA240" s="18" t="s">
        <v>1561</v>
      </c>
      <c r="AB240" s="18" t="s">
        <v>1561</v>
      </c>
      <c r="AC240" s="18" t="s">
        <v>1561</v>
      </c>
      <c r="AD240" s="19" t="s">
        <v>1561</v>
      </c>
      <c r="AE240" s="18" t="s">
        <v>1561</v>
      </c>
      <c r="AF240" s="18">
        <v>465</v>
      </c>
      <c r="AG240" s="18" t="s">
        <v>62</v>
      </c>
      <c r="AH240" s="18">
        <v>45496</v>
      </c>
      <c r="AI240" s="18" t="s">
        <v>63</v>
      </c>
      <c r="AJ240" s="18" t="s">
        <v>1319</v>
      </c>
      <c r="AK240" s="18" t="s">
        <v>1320</v>
      </c>
    </row>
    <row r="241" spans="1:37" x14ac:dyDescent="0.3">
      <c r="A241" s="18">
        <v>34716</v>
      </c>
      <c r="B241" s="18">
        <v>2223</v>
      </c>
      <c r="C241" s="18" t="s">
        <v>1321</v>
      </c>
      <c r="D241" s="18" t="s">
        <v>99</v>
      </c>
      <c r="E241" s="18" t="s">
        <v>40</v>
      </c>
      <c r="F241" s="18">
        <v>23366</v>
      </c>
      <c r="G241" s="18">
        <v>105684</v>
      </c>
      <c r="H241" s="18" t="s">
        <v>54</v>
      </c>
      <c r="I241" s="18">
        <v>149991</v>
      </c>
      <c r="J241" s="19" t="s">
        <v>1322</v>
      </c>
      <c r="K241" s="18" t="s">
        <v>255</v>
      </c>
      <c r="L241" s="18" t="s">
        <v>74</v>
      </c>
      <c r="M241" s="18" t="s">
        <v>255</v>
      </c>
      <c r="N241" s="18" t="s">
        <v>74</v>
      </c>
      <c r="O241" s="18">
        <v>38</v>
      </c>
      <c r="P241" s="18">
        <v>5</v>
      </c>
      <c r="Q241" s="18">
        <v>330</v>
      </c>
      <c r="R241" s="18" t="s">
        <v>1323</v>
      </c>
      <c r="S241" s="18" t="s">
        <v>1324</v>
      </c>
      <c r="T241" s="18" t="s">
        <v>445</v>
      </c>
      <c r="U241" s="18" t="s">
        <v>103</v>
      </c>
      <c r="V241" s="18" t="s">
        <v>74</v>
      </c>
      <c r="W241" s="18">
        <v>2740</v>
      </c>
      <c r="X241" s="18" t="s">
        <v>446</v>
      </c>
      <c r="Y241" s="18">
        <v>45328</v>
      </c>
      <c r="Z241" s="18" t="s">
        <v>1561</v>
      </c>
      <c r="AA241" s="18">
        <v>302</v>
      </c>
      <c r="AB241" s="18" t="s">
        <v>1561</v>
      </c>
      <c r="AC241" s="18" t="s">
        <v>1561</v>
      </c>
      <c r="AD241" s="19" t="s">
        <v>1561</v>
      </c>
      <c r="AE241" s="18" t="s">
        <v>1561</v>
      </c>
      <c r="AF241" s="18" t="s">
        <v>1561</v>
      </c>
      <c r="AG241" s="18" t="s">
        <v>62</v>
      </c>
      <c r="AH241" s="18">
        <v>45496</v>
      </c>
      <c r="AI241" s="18" t="s">
        <v>63</v>
      </c>
      <c r="AJ241" s="18">
        <v>6332</v>
      </c>
      <c r="AK241" s="18" t="s">
        <v>1302</v>
      </c>
    </row>
    <row r="242" spans="1:37" x14ac:dyDescent="0.3">
      <c r="A242" s="18">
        <v>34682</v>
      </c>
      <c r="B242" s="18">
        <v>1919</v>
      </c>
      <c r="C242" s="18" t="s">
        <v>1325</v>
      </c>
      <c r="D242" s="18" t="s">
        <v>99</v>
      </c>
      <c r="E242" s="18" t="s">
        <v>40</v>
      </c>
      <c r="F242" s="18">
        <v>23370</v>
      </c>
      <c r="G242" s="18">
        <v>55469</v>
      </c>
      <c r="H242" s="18" t="s">
        <v>54</v>
      </c>
      <c r="I242" s="18">
        <v>240621</v>
      </c>
      <c r="J242" s="19">
        <v>520970</v>
      </c>
      <c r="K242" s="18" t="s">
        <v>56</v>
      </c>
      <c r="L242" s="18" t="s">
        <v>48</v>
      </c>
      <c r="M242" s="18" t="s">
        <v>56</v>
      </c>
      <c r="N242" s="18" t="s">
        <v>48</v>
      </c>
      <c r="O242" s="18">
        <v>42.2</v>
      </c>
      <c r="P242" s="18">
        <v>24</v>
      </c>
      <c r="Q242" s="18">
        <v>270</v>
      </c>
      <c r="R242" s="18" t="s">
        <v>1326</v>
      </c>
      <c r="S242" s="18" t="s">
        <v>1327</v>
      </c>
      <c r="T242" s="18" t="s">
        <v>1328</v>
      </c>
      <c r="U242" s="18" t="s">
        <v>510</v>
      </c>
      <c r="V242" s="18" t="s">
        <v>48</v>
      </c>
      <c r="W242" s="18">
        <v>2813</v>
      </c>
      <c r="X242" s="18" t="s">
        <v>706</v>
      </c>
      <c r="Y242" s="18">
        <v>45403</v>
      </c>
      <c r="Z242" s="18" t="s">
        <v>1561</v>
      </c>
      <c r="AA242" s="18">
        <v>396</v>
      </c>
      <c r="AB242" s="18" t="s">
        <v>1561</v>
      </c>
      <c r="AC242" s="18" t="s">
        <v>1561</v>
      </c>
      <c r="AD242" s="19" t="s">
        <v>1561</v>
      </c>
      <c r="AE242" s="18" t="s">
        <v>1561</v>
      </c>
      <c r="AF242" s="18" t="s">
        <v>1561</v>
      </c>
      <c r="AG242" s="18" t="s">
        <v>62</v>
      </c>
      <c r="AH242" s="18">
        <v>45496</v>
      </c>
      <c r="AI242" s="18" t="s">
        <v>63</v>
      </c>
      <c r="AJ242" s="18" t="s">
        <v>1329</v>
      </c>
      <c r="AK242" s="18" t="s">
        <v>1330</v>
      </c>
    </row>
    <row r="243" spans="1:37" x14ac:dyDescent="0.3">
      <c r="A243" s="18">
        <v>34238</v>
      </c>
      <c r="B243" s="18">
        <v>8935</v>
      </c>
      <c r="C243" s="18" t="s">
        <v>1331</v>
      </c>
      <c r="D243" s="18" t="s">
        <v>53</v>
      </c>
      <c r="E243" s="18" t="s">
        <v>40</v>
      </c>
      <c r="F243" s="18">
        <v>23396</v>
      </c>
      <c r="G243" s="18">
        <v>23396</v>
      </c>
      <c r="H243" s="18" t="s">
        <v>80</v>
      </c>
      <c r="I243" s="18">
        <v>231519</v>
      </c>
      <c r="J243" s="19">
        <v>636186</v>
      </c>
      <c r="K243" s="18" t="s">
        <v>1332</v>
      </c>
      <c r="L243" s="18" t="s">
        <v>48</v>
      </c>
      <c r="M243" s="18" t="s">
        <v>1332</v>
      </c>
      <c r="N243" s="18" t="s">
        <v>48</v>
      </c>
      <c r="O243" s="18">
        <v>37.299999999999997</v>
      </c>
      <c r="P243" s="18">
        <v>19</v>
      </c>
      <c r="Q243" s="18">
        <v>180</v>
      </c>
      <c r="R243" s="18" t="s">
        <v>1333</v>
      </c>
      <c r="S243" s="18" t="s">
        <v>1334</v>
      </c>
      <c r="T243" s="18" t="s">
        <v>1335</v>
      </c>
      <c r="U243" s="18" t="s">
        <v>1332</v>
      </c>
      <c r="V243" s="18" t="s">
        <v>48</v>
      </c>
      <c r="W243" s="18">
        <v>2889</v>
      </c>
      <c r="X243" s="18" t="s">
        <v>1336</v>
      </c>
      <c r="Y243" s="18">
        <v>45357</v>
      </c>
      <c r="Z243" s="18" t="s">
        <v>1561</v>
      </c>
      <c r="AA243" s="18">
        <v>264</v>
      </c>
      <c r="AB243" s="18" t="s">
        <v>1561</v>
      </c>
      <c r="AC243" s="18" t="s">
        <v>1561</v>
      </c>
      <c r="AD243" s="19" t="s">
        <v>1561</v>
      </c>
      <c r="AE243" s="18" t="s">
        <v>1561</v>
      </c>
      <c r="AF243" s="18" t="s">
        <v>1561</v>
      </c>
      <c r="AG243" s="18" t="s">
        <v>62</v>
      </c>
      <c r="AH243" s="18">
        <v>45496</v>
      </c>
      <c r="AI243" s="18" t="s">
        <v>63</v>
      </c>
      <c r="AJ243" s="18">
        <v>3199</v>
      </c>
      <c r="AK243" s="18" t="s">
        <v>1337</v>
      </c>
    </row>
    <row r="244" spans="1:37" x14ac:dyDescent="0.3">
      <c r="A244" s="18">
        <v>31731</v>
      </c>
      <c r="B244" s="18">
        <v>1685</v>
      </c>
      <c r="C244" s="18" t="s">
        <v>564</v>
      </c>
      <c r="D244" s="18" t="s">
        <v>99</v>
      </c>
      <c r="E244" s="18" t="s">
        <v>40</v>
      </c>
      <c r="F244" s="18">
        <v>23413</v>
      </c>
      <c r="G244" s="18">
        <v>40562</v>
      </c>
      <c r="H244" s="18" t="s">
        <v>136</v>
      </c>
      <c r="I244" s="18">
        <v>321071</v>
      </c>
      <c r="J244" s="19">
        <v>1051112</v>
      </c>
      <c r="K244" s="18" t="s">
        <v>55</v>
      </c>
      <c r="L244" s="18" t="s">
        <v>48</v>
      </c>
      <c r="M244" s="18" t="s">
        <v>56</v>
      </c>
      <c r="N244" s="18" t="s">
        <v>48</v>
      </c>
      <c r="O244" s="18">
        <v>72.400000000000006</v>
      </c>
      <c r="P244" s="18">
        <v>101</v>
      </c>
      <c r="Q244" s="18">
        <v>480</v>
      </c>
      <c r="R244" s="18" t="s">
        <v>1338</v>
      </c>
      <c r="S244" s="18" t="s">
        <v>567</v>
      </c>
      <c r="T244" s="18" t="s">
        <v>709</v>
      </c>
      <c r="U244" s="18" t="s">
        <v>55</v>
      </c>
      <c r="V244" s="18" t="s">
        <v>48</v>
      </c>
      <c r="W244" s="18">
        <v>2882</v>
      </c>
      <c r="X244" s="18" t="s">
        <v>300</v>
      </c>
      <c r="Y244" s="18">
        <v>45409</v>
      </c>
      <c r="Z244" s="18" t="s">
        <v>1561</v>
      </c>
      <c r="AA244" s="18">
        <v>189</v>
      </c>
      <c r="AB244" s="18">
        <v>1941</v>
      </c>
      <c r="AC244" s="18" t="s">
        <v>1561</v>
      </c>
      <c r="AD244" s="19" t="s">
        <v>1561</v>
      </c>
      <c r="AE244" s="18" t="s">
        <v>1561</v>
      </c>
      <c r="AF244" s="18" t="s">
        <v>1561</v>
      </c>
      <c r="AG244" s="18" t="s">
        <v>62</v>
      </c>
      <c r="AH244" s="18">
        <v>45496</v>
      </c>
      <c r="AI244" s="18" t="s">
        <v>63</v>
      </c>
      <c r="AJ244" s="18">
        <v>5604</v>
      </c>
      <c r="AK244" s="18" t="s">
        <v>569</v>
      </c>
    </row>
    <row r="245" spans="1:37" x14ac:dyDescent="0.3">
      <c r="A245" s="18">
        <v>30344</v>
      </c>
      <c r="B245" s="18">
        <v>10584</v>
      </c>
      <c r="C245" s="18" t="s">
        <v>674</v>
      </c>
      <c r="D245" s="18" t="s">
        <v>39</v>
      </c>
      <c r="E245" s="18" t="s">
        <v>40</v>
      </c>
      <c r="F245" s="18">
        <v>23418</v>
      </c>
      <c r="G245" s="18">
        <v>-999</v>
      </c>
      <c r="H245" s="18" t="s">
        <v>41</v>
      </c>
      <c r="I245" s="18">
        <v>151946</v>
      </c>
      <c r="J245" s="19" t="s">
        <v>1339</v>
      </c>
      <c r="K245" s="18" t="s">
        <v>43</v>
      </c>
      <c r="L245" s="18" t="s">
        <v>43</v>
      </c>
      <c r="M245" s="18" t="s">
        <v>43</v>
      </c>
      <c r="N245" s="18" t="s">
        <v>43</v>
      </c>
      <c r="O245" s="18">
        <v>-999</v>
      </c>
      <c r="P245" s="18">
        <v>-999</v>
      </c>
      <c r="Q245" s="18">
        <v>-999</v>
      </c>
      <c r="R245" s="18" t="s">
        <v>1340</v>
      </c>
      <c r="S245" s="18" t="s">
        <v>676</v>
      </c>
      <c r="T245" s="18" t="s">
        <v>116</v>
      </c>
      <c r="U245" s="18" t="s">
        <v>117</v>
      </c>
      <c r="V245" s="18" t="s">
        <v>118</v>
      </c>
      <c r="W245" s="18">
        <v>3801</v>
      </c>
      <c r="X245" s="18" t="s">
        <v>119</v>
      </c>
      <c r="Y245" s="18">
        <v>45496</v>
      </c>
      <c r="Z245" s="18" t="s">
        <v>1561</v>
      </c>
      <c r="AA245" s="18" t="s">
        <v>1561</v>
      </c>
      <c r="AB245" s="18">
        <v>1</v>
      </c>
      <c r="AC245" s="18" t="s">
        <v>1561</v>
      </c>
      <c r="AD245" s="19" t="s">
        <v>1561</v>
      </c>
      <c r="AE245" s="18" t="s">
        <v>1561</v>
      </c>
      <c r="AF245" s="18" t="s">
        <v>1561</v>
      </c>
      <c r="AG245" s="18" t="s">
        <v>50</v>
      </c>
      <c r="AH245" s="18">
        <v>45496</v>
      </c>
      <c r="AI245" s="18" t="s">
        <v>41</v>
      </c>
      <c r="AJ245" s="18">
        <v>411</v>
      </c>
      <c r="AK245" s="18" t="s">
        <v>120</v>
      </c>
    </row>
    <row r="246" spans="1:37" x14ac:dyDescent="0.3">
      <c r="A246" s="18">
        <v>31717</v>
      </c>
      <c r="B246" s="18">
        <v>1633</v>
      </c>
      <c r="C246" s="18" t="s">
        <v>98</v>
      </c>
      <c r="D246" s="18" t="s">
        <v>99</v>
      </c>
      <c r="E246" s="18" t="s">
        <v>40</v>
      </c>
      <c r="F246" s="18">
        <v>23428</v>
      </c>
      <c r="G246" s="18">
        <v>-999</v>
      </c>
      <c r="H246" s="18" t="s">
        <v>41</v>
      </c>
      <c r="I246" s="18">
        <v>151622</v>
      </c>
      <c r="J246" s="19" t="s">
        <v>1341</v>
      </c>
      <c r="K246" s="18" t="s">
        <v>43</v>
      </c>
      <c r="L246" s="18" t="s">
        <v>43</v>
      </c>
      <c r="M246" s="18" t="s">
        <v>43</v>
      </c>
      <c r="N246" s="18" t="s">
        <v>43</v>
      </c>
      <c r="O246" s="18">
        <v>-999</v>
      </c>
      <c r="P246" s="18">
        <v>-999</v>
      </c>
      <c r="Q246" s="18">
        <v>-999</v>
      </c>
      <c r="R246" s="18" t="s">
        <v>1342</v>
      </c>
      <c r="S246" s="18" t="s">
        <v>101</v>
      </c>
      <c r="T246" s="18" t="s">
        <v>102</v>
      </c>
      <c r="U246" s="18" t="s">
        <v>103</v>
      </c>
      <c r="V246" s="18" t="s">
        <v>74</v>
      </c>
      <c r="W246" s="18">
        <v>2744</v>
      </c>
      <c r="X246" s="18" t="s">
        <v>104</v>
      </c>
      <c r="Y246" s="18">
        <v>45496</v>
      </c>
      <c r="Z246" s="18" t="s">
        <v>1561</v>
      </c>
      <c r="AA246" s="18" t="s">
        <v>1561</v>
      </c>
      <c r="AB246" s="18">
        <v>1</v>
      </c>
      <c r="AC246" s="18" t="s">
        <v>1561</v>
      </c>
      <c r="AD246" s="19" t="s">
        <v>1561</v>
      </c>
      <c r="AE246" s="18" t="s">
        <v>1561</v>
      </c>
      <c r="AF246" s="18" t="s">
        <v>1561</v>
      </c>
      <c r="AG246" s="18" t="s">
        <v>50</v>
      </c>
      <c r="AH246" s="18">
        <v>45496</v>
      </c>
      <c r="AI246" s="18" t="s">
        <v>41</v>
      </c>
      <c r="AJ246" s="18">
        <v>58</v>
      </c>
      <c r="AK246" s="18" t="s">
        <v>105</v>
      </c>
    </row>
    <row r="247" spans="1:37" x14ac:dyDescent="0.3">
      <c r="A247" s="18">
        <v>45932</v>
      </c>
      <c r="B247" s="18">
        <v>45932</v>
      </c>
      <c r="C247" s="18" t="s">
        <v>1343</v>
      </c>
      <c r="D247" s="18" t="s">
        <v>99</v>
      </c>
      <c r="E247" s="18" t="s">
        <v>40</v>
      </c>
      <c r="F247" s="18">
        <v>23480</v>
      </c>
      <c r="G247" s="18">
        <v>49442</v>
      </c>
      <c r="H247" s="18" t="s">
        <v>136</v>
      </c>
      <c r="I247" s="18">
        <v>330555</v>
      </c>
      <c r="J247" s="19">
        <v>670813</v>
      </c>
      <c r="K247" s="18" t="s">
        <v>47</v>
      </c>
      <c r="L247" s="18" t="s">
        <v>48</v>
      </c>
      <c r="M247" s="18" t="s">
        <v>47</v>
      </c>
      <c r="N247" s="18" t="s">
        <v>48</v>
      </c>
      <c r="O247" s="18">
        <v>76</v>
      </c>
      <c r="P247" s="18">
        <v>121</v>
      </c>
      <c r="Q247" s="18">
        <v>420</v>
      </c>
      <c r="R247" s="18" t="s">
        <v>1344</v>
      </c>
      <c r="S247" s="18" t="s">
        <v>1345</v>
      </c>
      <c r="T247" s="18" t="s">
        <v>1346</v>
      </c>
      <c r="U247" s="18" t="s">
        <v>164</v>
      </c>
      <c r="V247" s="18" t="s">
        <v>48</v>
      </c>
      <c r="W247" s="18">
        <v>2837</v>
      </c>
      <c r="X247" s="18" t="s">
        <v>334</v>
      </c>
      <c r="Y247" s="18">
        <v>45309</v>
      </c>
      <c r="Z247" s="18" t="s">
        <v>1561</v>
      </c>
      <c r="AA247" s="18" t="s">
        <v>1561</v>
      </c>
      <c r="AB247" s="18">
        <v>1720</v>
      </c>
      <c r="AC247" s="18" t="s">
        <v>1561</v>
      </c>
      <c r="AD247" s="19" t="s">
        <v>1561</v>
      </c>
      <c r="AE247" s="18" t="s">
        <v>1561</v>
      </c>
      <c r="AF247" s="18" t="s">
        <v>1561</v>
      </c>
      <c r="AG247" s="18" t="s">
        <v>62</v>
      </c>
      <c r="AH247" s="18">
        <v>45496</v>
      </c>
      <c r="AI247" s="18" t="s">
        <v>63</v>
      </c>
      <c r="AJ247" s="18">
        <v>50131</v>
      </c>
      <c r="AK247" s="18" t="s">
        <v>1347</v>
      </c>
    </row>
    <row r="248" spans="1:37" x14ac:dyDescent="0.3">
      <c r="A248" s="18">
        <v>36862</v>
      </c>
      <c r="B248" s="18">
        <v>16863</v>
      </c>
      <c r="C248" s="18" t="s">
        <v>1348</v>
      </c>
      <c r="D248" s="18" t="s">
        <v>99</v>
      </c>
      <c r="E248" s="18" t="s">
        <v>40</v>
      </c>
      <c r="F248" s="18">
        <v>23484</v>
      </c>
      <c r="G248" s="18">
        <v>101310</v>
      </c>
      <c r="H248" s="18" t="s">
        <v>54</v>
      </c>
      <c r="I248" s="18">
        <v>321079</v>
      </c>
      <c r="J248" s="19">
        <v>1092315</v>
      </c>
      <c r="K248" s="18" t="s">
        <v>660</v>
      </c>
      <c r="L248" s="18" t="s">
        <v>118</v>
      </c>
      <c r="M248" s="18" t="s">
        <v>660</v>
      </c>
      <c r="N248" s="18" t="s">
        <v>118</v>
      </c>
      <c r="O248" s="18">
        <v>61</v>
      </c>
      <c r="P248" s="18">
        <v>69</v>
      </c>
      <c r="Q248" s="18">
        <v>418</v>
      </c>
      <c r="R248" s="18" t="s">
        <v>1349</v>
      </c>
      <c r="S248" s="18" t="s">
        <v>1350</v>
      </c>
      <c r="T248" s="18" t="s">
        <v>1351</v>
      </c>
      <c r="U248" s="18" t="s">
        <v>1352</v>
      </c>
      <c r="V248" s="18" t="s">
        <v>118</v>
      </c>
      <c r="W248" s="18">
        <v>3261</v>
      </c>
      <c r="X248" s="18" t="s">
        <v>1353</v>
      </c>
      <c r="Y248" s="18">
        <v>45334</v>
      </c>
      <c r="Z248" s="18" t="s">
        <v>1561</v>
      </c>
      <c r="AA248" s="18">
        <v>86</v>
      </c>
      <c r="AB248" s="18">
        <v>1549</v>
      </c>
      <c r="AC248" s="18">
        <v>480</v>
      </c>
      <c r="AD248" s="19" t="s">
        <v>1561</v>
      </c>
      <c r="AE248" s="18" t="s">
        <v>1561</v>
      </c>
      <c r="AF248" s="18" t="s">
        <v>1561</v>
      </c>
      <c r="AG248" s="18" t="s">
        <v>62</v>
      </c>
      <c r="AH248" s="18">
        <v>45496</v>
      </c>
      <c r="AI248" s="18" t="s">
        <v>63</v>
      </c>
      <c r="AJ248" s="18">
        <v>1278</v>
      </c>
      <c r="AK248" s="18" t="s">
        <v>1354</v>
      </c>
    </row>
    <row r="249" spans="1:37" x14ac:dyDescent="0.3">
      <c r="A249" s="18">
        <v>36406</v>
      </c>
      <c r="B249" s="18">
        <v>15652</v>
      </c>
      <c r="C249" s="18" t="s">
        <v>521</v>
      </c>
      <c r="D249" s="18" t="s">
        <v>39</v>
      </c>
      <c r="E249" s="18" t="s">
        <v>40</v>
      </c>
      <c r="F249" s="18">
        <v>23508</v>
      </c>
      <c r="G249" s="18">
        <v>93756</v>
      </c>
      <c r="H249" s="18" t="s">
        <v>54</v>
      </c>
      <c r="I249" s="18">
        <v>330909</v>
      </c>
      <c r="J249" s="19">
        <v>980846</v>
      </c>
      <c r="K249" s="18" t="s">
        <v>117</v>
      </c>
      <c r="L249" s="18" t="s">
        <v>118</v>
      </c>
      <c r="M249" s="18" t="s">
        <v>117</v>
      </c>
      <c r="N249" s="18" t="s">
        <v>118</v>
      </c>
      <c r="O249" s="18">
        <v>76.7</v>
      </c>
      <c r="P249" s="18">
        <v>138</v>
      </c>
      <c r="Q249" s="18">
        <v>475</v>
      </c>
      <c r="R249" s="18" t="s">
        <v>1355</v>
      </c>
      <c r="S249" s="18" t="s">
        <v>524</v>
      </c>
      <c r="T249" s="18" t="s">
        <v>116</v>
      </c>
      <c r="U249" s="18" t="s">
        <v>117</v>
      </c>
      <c r="V249" s="18" t="s">
        <v>118</v>
      </c>
      <c r="W249" s="18">
        <v>3801</v>
      </c>
      <c r="X249" s="18" t="s">
        <v>119</v>
      </c>
      <c r="Y249" s="18">
        <v>45356</v>
      </c>
      <c r="Z249" s="18" t="s">
        <v>1561</v>
      </c>
      <c r="AA249" s="18" t="s">
        <v>1561</v>
      </c>
      <c r="AB249" s="18">
        <v>1939</v>
      </c>
      <c r="AC249" s="18">
        <v>1440</v>
      </c>
      <c r="AD249" s="19">
        <v>1440</v>
      </c>
      <c r="AE249" s="18" t="s">
        <v>1561</v>
      </c>
      <c r="AF249" s="18" t="s">
        <v>1561</v>
      </c>
      <c r="AG249" s="18" t="s">
        <v>62</v>
      </c>
      <c r="AH249" s="18">
        <v>45496</v>
      </c>
      <c r="AI249" s="18" t="s">
        <v>63</v>
      </c>
      <c r="AJ249" s="18">
        <v>411</v>
      </c>
      <c r="AK249" s="18" t="s">
        <v>120</v>
      </c>
    </row>
    <row r="250" spans="1:37" x14ac:dyDescent="0.3">
      <c r="A250" s="18">
        <v>40141</v>
      </c>
      <c r="B250" s="18">
        <v>40141</v>
      </c>
      <c r="C250" s="18" t="s">
        <v>1356</v>
      </c>
      <c r="D250" s="18" t="s">
        <v>186</v>
      </c>
      <c r="E250" s="18" t="s">
        <v>40</v>
      </c>
      <c r="F250" s="18">
        <v>23575</v>
      </c>
      <c r="G250" s="18">
        <v>23575</v>
      </c>
      <c r="H250" s="18" t="s">
        <v>80</v>
      </c>
      <c r="I250" s="18">
        <v>213500</v>
      </c>
      <c r="J250" s="19">
        <v>987998</v>
      </c>
      <c r="K250" s="18" t="s">
        <v>60</v>
      </c>
      <c r="L250" s="18" t="s">
        <v>48</v>
      </c>
      <c r="M250" s="18" t="s">
        <v>60</v>
      </c>
      <c r="N250" s="18" t="s">
        <v>48</v>
      </c>
      <c r="O250" s="18">
        <v>37.5</v>
      </c>
      <c r="P250" s="18">
        <v>20</v>
      </c>
      <c r="Q250" s="18">
        <v>300</v>
      </c>
      <c r="R250" s="18" t="s">
        <v>1357</v>
      </c>
      <c r="S250" s="18" t="s">
        <v>1358</v>
      </c>
      <c r="T250" s="18" t="s">
        <v>1359</v>
      </c>
      <c r="U250" s="18" t="s">
        <v>60</v>
      </c>
      <c r="V250" s="18" t="s">
        <v>48</v>
      </c>
      <c r="W250" s="18">
        <v>2879</v>
      </c>
      <c r="X250" s="18" t="s">
        <v>1360</v>
      </c>
      <c r="Y250" s="18">
        <v>45008</v>
      </c>
      <c r="Z250" s="18" t="s">
        <v>1561</v>
      </c>
      <c r="AA250" s="18">
        <v>466</v>
      </c>
      <c r="AB250" s="18" t="s">
        <v>1561</v>
      </c>
      <c r="AC250" s="18" t="s">
        <v>1561</v>
      </c>
      <c r="AD250" s="19" t="s">
        <v>1561</v>
      </c>
      <c r="AE250" s="18" t="s">
        <v>1561</v>
      </c>
      <c r="AF250" s="18" t="s">
        <v>1561</v>
      </c>
      <c r="AG250" s="18" t="s">
        <v>62</v>
      </c>
      <c r="AH250" s="18">
        <v>45496</v>
      </c>
      <c r="AI250" s="18" t="s">
        <v>63</v>
      </c>
      <c r="AJ250" s="18" t="s">
        <v>1361</v>
      </c>
      <c r="AK250" s="18" t="s">
        <v>1362</v>
      </c>
    </row>
    <row r="251" spans="1:37" x14ac:dyDescent="0.3">
      <c r="A251" s="18">
        <v>36766</v>
      </c>
      <c r="B251" s="18">
        <v>17067</v>
      </c>
      <c r="C251" s="18" t="s">
        <v>1363</v>
      </c>
      <c r="D251" s="18" t="s">
        <v>53</v>
      </c>
      <c r="E251" s="18" t="s">
        <v>40</v>
      </c>
      <c r="F251" s="18">
        <v>23577</v>
      </c>
      <c r="G251" s="18">
        <v>23577</v>
      </c>
      <c r="H251" s="18" t="s">
        <v>80</v>
      </c>
      <c r="I251" s="18">
        <v>128966</v>
      </c>
      <c r="J251" s="19" t="s">
        <v>1364</v>
      </c>
      <c r="K251" s="18" t="s">
        <v>168</v>
      </c>
      <c r="L251" s="18" t="s">
        <v>48</v>
      </c>
      <c r="M251" s="18" t="s">
        <v>168</v>
      </c>
      <c r="N251" s="18" t="s">
        <v>48</v>
      </c>
      <c r="O251" s="18">
        <v>24</v>
      </c>
      <c r="P251" s="18">
        <v>5</v>
      </c>
      <c r="Q251" s="18">
        <v>140</v>
      </c>
      <c r="R251" s="18" t="s">
        <v>1365</v>
      </c>
      <c r="S251" s="18" t="s">
        <v>1366</v>
      </c>
      <c r="T251" s="18" t="s">
        <v>1367</v>
      </c>
      <c r="U251" s="18" t="s">
        <v>168</v>
      </c>
      <c r="V251" s="18" t="s">
        <v>48</v>
      </c>
      <c r="W251" s="18">
        <v>2809</v>
      </c>
      <c r="X251" s="18" t="s">
        <v>169</v>
      </c>
      <c r="Y251" s="18">
        <v>45419</v>
      </c>
      <c r="Z251" s="18" t="s">
        <v>1561</v>
      </c>
      <c r="AA251" s="18">
        <v>466</v>
      </c>
      <c r="AB251" s="18" t="s">
        <v>1561</v>
      </c>
      <c r="AC251" s="18" t="s">
        <v>1561</v>
      </c>
      <c r="AD251" s="19" t="s">
        <v>1561</v>
      </c>
      <c r="AE251" s="18" t="s">
        <v>1561</v>
      </c>
      <c r="AF251" s="18" t="s">
        <v>1561</v>
      </c>
      <c r="AG251" s="18" t="s">
        <v>62</v>
      </c>
      <c r="AH251" s="18">
        <v>45496</v>
      </c>
      <c r="AI251" s="18" t="s">
        <v>63</v>
      </c>
      <c r="AJ251" s="18">
        <v>14027</v>
      </c>
      <c r="AK251" s="18" t="s">
        <v>1363</v>
      </c>
    </row>
    <row r="252" spans="1:37" x14ac:dyDescent="0.3">
      <c r="A252" s="18">
        <v>31742</v>
      </c>
      <c r="B252" s="18">
        <v>1723</v>
      </c>
      <c r="C252" s="18" t="s">
        <v>329</v>
      </c>
      <c r="D252" s="18" t="s">
        <v>99</v>
      </c>
      <c r="E252" s="18" t="s">
        <v>40</v>
      </c>
      <c r="F252" s="18">
        <v>23618</v>
      </c>
      <c r="G252" s="18">
        <v>88421</v>
      </c>
      <c r="H252" s="18" t="s">
        <v>54</v>
      </c>
      <c r="I252" s="18">
        <v>150936</v>
      </c>
      <c r="J252" s="19" t="s">
        <v>1368</v>
      </c>
      <c r="K252" s="18" t="s">
        <v>82</v>
      </c>
      <c r="L252" s="18" t="s">
        <v>74</v>
      </c>
      <c r="M252" s="18" t="s">
        <v>82</v>
      </c>
      <c r="N252" s="18" t="s">
        <v>74</v>
      </c>
      <c r="O252" s="18">
        <v>8</v>
      </c>
      <c r="P252" s="18">
        <v>5</v>
      </c>
      <c r="Q252" s="18">
        <v>4</v>
      </c>
      <c r="R252" s="18" t="s">
        <v>1369</v>
      </c>
      <c r="S252" s="18" t="s">
        <v>332</v>
      </c>
      <c r="T252" s="18" t="s">
        <v>333</v>
      </c>
      <c r="U252" s="18" t="s">
        <v>164</v>
      </c>
      <c r="V252" s="18" t="s">
        <v>48</v>
      </c>
      <c r="W252" s="18">
        <v>2837</v>
      </c>
      <c r="X252" s="18" t="s">
        <v>334</v>
      </c>
      <c r="Y252" s="18">
        <v>45370</v>
      </c>
      <c r="Z252" s="18" t="s">
        <v>1561</v>
      </c>
      <c r="AA252" s="18">
        <v>8</v>
      </c>
      <c r="AB252" s="18" t="s">
        <v>1561</v>
      </c>
      <c r="AC252" s="18" t="s">
        <v>1561</v>
      </c>
      <c r="AD252" s="19" t="s">
        <v>1561</v>
      </c>
      <c r="AE252" s="18" t="s">
        <v>1561</v>
      </c>
      <c r="AF252" s="18" t="s">
        <v>1561</v>
      </c>
      <c r="AG252" s="18" t="s">
        <v>62</v>
      </c>
      <c r="AH252" s="18">
        <v>45496</v>
      </c>
      <c r="AI252" s="18" t="s">
        <v>63</v>
      </c>
      <c r="AJ252" s="18" t="s">
        <v>335</v>
      </c>
      <c r="AK252" s="18" t="s">
        <v>336</v>
      </c>
    </row>
    <row r="253" spans="1:37" x14ac:dyDescent="0.3">
      <c r="A253" s="18">
        <v>42782</v>
      </c>
      <c r="B253" s="18">
        <v>42782</v>
      </c>
      <c r="C253" s="18" t="s">
        <v>2217</v>
      </c>
      <c r="D253" s="18" t="s">
        <v>39</v>
      </c>
      <c r="E253" s="18" t="s">
        <v>40</v>
      </c>
      <c r="F253" s="18">
        <v>23659</v>
      </c>
      <c r="G253" s="18">
        <v>-999</v>
      </c>
      <c r="H253" s="18" t="s">
        <v>41</v>
      </c>
      <c r="I253" s="18">
        <v>152052</v>
      </c>
      <c r="J253" s="19" t="s">
        <v>1821</v>
      </c>
      <c r="K253" s="18" t="s">
        <v>43</v>
      </c>
      <c r="L253" s="18" t="s">
        <v>43</v>
      </c>
      <c r="M253" s="18" t="s">
        <v>43</v>
      </c>
      <c r="N253" s="18" t="s">
        <v>43</v>
      </c>
      <c r="O253" s="18">
        <v>-999</v>
      </c>
      <c r="P253" s="18">
        <v>-999</v>
      </c>
      <c r="Q253" s="18">
        <v>-999</v>
      </c>
      <c r="R253" s="18" t="s">
        <v>1822</v>
      </c>
      <c r="S253" s="18" t="s">
        <v>1825</v>
      </c>
      <c r="T253" s="18" t="s">
        <v>445</v>
      </c>
      <c r="U253" s="18" t="s">
        <v>103</v>
      </c>
      <c r="V253" s="18" t="s">
        <v>74</v>
      </c>
      <c r="W253" s="18">
        <v>2740</v>
      </c>
      <c r="X253" s="18" t="s">
        <v>534</v>
      </c>
      <c r="Y253" s="18">
        <v>45496</v>
      </c>
      <c r="Z253" s="18" t="s">
        <v>1561</v>
      </c>
      <c r="AA253" s="18">
        <v>675</v>
      </c>
      <c r="AB253" s="18" t="s">
        <v>1561</v>
      </c>
      <c r="AC253" s="18" t="s">
        <v>1561</v>
      </c>
      <c r="AD253" s="19" t="s">
        <v>1561</v>
      </c>
      <c r="AE253" s="18" t="s">
        <v>1561</v>
      </c>
      <c r="AF253" s="18" t="s">
        <v>1561</v>
      </c>
      <c r="AG253" s="18" t="s">
        <v>50</v>
      </c>
      <c r="AH253" s="18">
        <v>45496</v>
      </c>
      <c r="AI253" s="18" t="s">
        <v>41</v>
      </c>
      <c r="AJ253" s="18">
        <v>39771</v>
      </c>
      <c r="AK253" s="18" t="s">
        <v>599</v>
      </c>
    </row>
    <row r="254" spans="1:37" x14ac:dyDescent="0.3">
      <c r="A254" s="18">
        <v>33840</v>
      </c>
      <c r="B254" s="18">
        <v>9027</v>
      </c>
      <c r="C254" s="18" t="s">
        <v>1370</v>
      </c>
      <c r="D254" s="18" t="s">
        <v>53</v>
      </c>
      <c r="E254" s="18" t="s">
        <v>40</v>
      </c>
      <c r="F254" s="18">
        <v>23682</v>
      </c>
      <c r="G254" s="18">
        <v>105882</v>
      </c>
      <c r="H254" s="18" t="s">
        <v>54</v>
      </c>
      <c r="I254" s="18">
        <v>251917</v>
      </c>
      <c r="J254" s="19">
        <v>1316696</v>
      </c>
      <c r="K254" s="18" t="s">
        <v>356</v>
      </c>
      <c r="L254" s="18" t="s">
        <v>74</v>
      </c>
      <c r="M254" s="18" t="s">
        <v>356</v>
      </c>
      <c r="N254" s="18" t="s">
        <v>74</v>
      </c>
      <c r="O254" s="18">
        <v>44</v>
      </c>
      <c r="P254" s="18">
        <v>41</v>
      </c>
      <c r="Q254" s="18">
        <v>800</v>
      </c>
      <c r="R254" s="18" t="s">
        <v>1371</v>
      </c>
      <c r="S254" s="18" t="s">
        <v>1315</v>
      </c>
      <c r="T254" s="18" t="s">
        <v>1372</v>
      </c>
      <c r="U254" s="18" t="s">
        <v>179</v>
      </c>
      <c r="V254" s="18" t="s">
        <v>74</v>
      </c>
      <c r="W254" s="18">
        <v>2645</v>
      </c>
      <c r="X254" s="18" t="s">
        <v>183</v>
      </c>
      <c r="Y254" s="18">
        <v>45364</v>
      </c>
      <c r="Z254" s="18" t="s">
        <v>1561</v>
      </c>
      <c r="AA254" s="18" t="s">
        <v>1561</v>
      </c>
      <c r="AB254" s="18" t="s">
        <v>1561</v>
      </c>
      <c r="AC254" s="18" t="s">
        <v>1561</v>
      </c>
      <c r="AD254" s="19" t="s">
        <v>1561</v>
      </c>
      <c r="AE254" s="18" t="s">
        <v>1561</v>
      </c>
      <c r="AF254" s="18">
        <v>783</v>
      </c>
      <c r="AG254" s="18" t="s">
        <v>62</v>
      </c>
      <c r="AH254" s="18">
        <v>45496</v>
      </c>
      <c r="AI254" s="18" t="s">
        <v>63</v>
      </c>
      <c r="AJ254" s="18">
        <v>2394</v>
      </c>
      <c r="AK254" s="18" t="s">
        <v>1370</v>
      </c>
    </row>
    <row r="255" spans="1:37" x14ac:dyDescent="0.3">
      <c r="A255" s="18">
        <v>58174</v>
      </c>
      <c r="B255" s="18">
        <v>58174</v>
      </c>
      <c r="C255" s="18" t="s">
        <v>1373</v>
      </c>
      <c r="D255" s="18" t="s">
        <v>53</v>
      </c>
      <c r="E255" s="18" t="s">
        <v>40</v>
      </c>
      <c r="F255" s="18">
        <v>23724</v>
      </c>
      <c r="G255" s="18">
        <v>107769</v>
      </c>
      <c r="H255" s="18" t="s">
        <v>54</v>
      </c>
      <c r="I255" s="18">
        <v>231050</v>
      </c>
      <c r="J255" s="19">
        <v>666528</v>
      </c>
      <c r="K255" s="18" t="s">
        <v>255</v>
      </c>
      <c r="L255" s="18" t="s">
        <v>74</v>
      </c>
      <c r="M255" s="18" t="s">
        <v>255</v>
      </c>
      <c r="N255" s="18" t="s">
        <v>74</v>
      </c>
      <c r="O255" s="18">
        <v>31.7</v>
      </c>
      <c r="P255" s="18">
        <v>16</v>
      </c>
      <c r="Q255" s="18">
        <v>315</v>
      </c>
      <c r="R255" s="18" t="s">
        <v>1374</v>
      </c>
      <c r="S255" s="18" t="s">
        <v>1375</v>
      </c>
      <c r="T255" s="18" t="s">
        <v>1376</v>
      </c>
      <c r="U255" s="18" t="s">
        <v>1377</v>
      </c>
      <c r="V255" s="18" t="s">
        <v>74</v>
      </c>
      <c r="W255" s="18">
        <v>2575</v>
      </c>
      <c r="X255" s="18" t="s">
        <v>1378</v>
      </c>
      <c r="Y255" s="18">
        <v>45323</v>
      </c>
      <c r="Z255" s="18" t="s">
        <v>1561</v>
      </c>
      <c r="AA255" s="18">
        <v>243</v>
      </c>
      <c r="AB255" s="18" t="s">
        <v>1561</v>
      </c>
      <c r="AC255" s="18" t="s">
        <v>1561</v>
      </c>
      <c r="AD255" s="19" t="s">
        <v>1561</v>
      </c>
      <c r="AE255" s="18" t="s">
        <v>1561</v>
      </c>
      <c r="AF255" s="18" t="s">
        <v>1561</v>
      </c>
      <c r="AG255" s="18" t="s">
        <v>62</v>
      </c>
      <c r="AH255" s="18">
        <v>45496</v>
      </c>
      <c r="AI255" s="18" t="s">
        <v>63</v>
      </c>
      <c r="AJ255" s="18">
        <v>58172</v>
      </c>
      <c r="AK255" s="18" t="s">
        <v>1379</v>
      </c>
    </row>
    <row r="256" spans="1:37" x14ac:dyDescent="0.3">
      <c r="A256" s="18">
        <v>33305</v>
      </c>
      <c r="B256" s="18">
        <v>8497</v>
      </c>
      <c r="C256" s="18" t="s">
        <v>1380</v>
      </c>
      <c r="D256" s="18" t="s">
        <v>53</v>
      </c>
      <c r="E256" s="18" t="s">
        <v>40</v>
      </c>
      <c r="F256" s="18">
        <v>23797</v>
      </c>
      <c r="G256" s="18">
        <v>49153</v>
      </c>
      <c r="H256" s="18" t="s">
        <v>136</v>
      </c>
      <c r="I256" s="18">
        <v>233155</v>
      </c>
      <c r="J256" s="19">
        <v>1054752</v>
      </c>
      <c r="K256" s="18" t="s">
        <v>1381</v>
      </c>
      <c r="L256" s="18" t="s">
        <v>156</v>
      </c>
      <c r="M256" s="18" t="s">
        <v>1381</v>
      </c>
      <c r="N256" s="18" t="s">
        <v>156</v>
      </c>
      <c r="O256" s="18">
        <v>42</v>
      </c>
      <c r="P256" s="18">
        <v>18</v>
      </c>
      <c r="Q256" s="18">
        <v>580</v>
      </c>
      <c r="R256" s="18" t="s">
        <v>1382</v>
      </c>
      <c r="S256" s="18" t="s">
        <v>1383</v>
      </c>
      <c r="T256" s="18" t="s">
        <v>1384</v>
      </c>
      <c r="U256" s="18" t="s">
        <v>1381</v>
      </c>
      <c r="V256" s="18" t="s">
        <v>156</v>
      </c>
      <c r="W256" s="18">
        <v>4079</v>
      </c>
      <c r="X256" s="18" t="s">
        <v>1385</v>
      </c>
      <c r="Y256" s="18">
        <v>45400</v>
      </c>
      <c r="Z256" s="18">
        <v>800</v>
      </c>
      <c r="AA256" s="18" t="s">
        <v>1561</v>
      </c>
      <c r="AB256" s="18">
        <v>177</v>
      </c>
      <c r="AC256" s="18" t="s">
        <v>1561</v>
      </c>
      <c r="AD256" s="19" t="s">
        <v>1561</v>
      </c>
      <c r="AE256" s="18" t="s">
        <v>1561</v>
      </c>
      <c r="AF256" s="18" t="s">
        <v>1561</v>
      </c>
      <c r="AG256" s="18" t="s">
        <v>62</v>
      </c>
      <c r="AH256" s="18">
        <v>45496</v>
      </c>
      <c r="AI256" s="18" t="s">
        <v>63</v>
      </c>
      <c r="AJ256" s="18">
        <v>7864</v>
      </c>
      <c r="AK256" s="18" t="s">
        <v>1380</v>
      </c>
    </row>
    <row r="257" spans="1:37" x14ac:dyDescent="0.3">
      <c r="A257" s="18">
        <v>40324</v>
      </c>
      <c r="B257" s="18">
        <v>40324</v>
      </c>
      <c r="C257" s="18" t="s">
        <v>645</v>
      </c>
      <c r="D257" s="18" t="s">
        <v>39</v>
      </c>
      <c r="E257" s="18" t="s">
        <v>40</v>
      </c>
      <c r="F257" s="18">
        <v>23821</v>
      </c>
      <c r="G257" s="18">
        <v>88463</v>
      </c>
      <c r="H257" s="18" t="s">
        <v>54</v>
      </c>
      <c r="I257" s="18">
        <v>410605</v>
      </c>
      <c r="J257" s="19">
        <v>1114679</v>
      </c>
      <c r="K257" s="18" t="s">
        <v>103</v>
      </c>
      <c r="L257" s="18" t="s">
        <v>74</v>
      </c>
      <c r="M257" s="18" t="s">
        <v>103</v>
      </c>
      <c r="N257" s="18" t="s">
        <v>74</v>
      </c>
      <c r="O257" s="18">
        <v>88.4</v>
      </c>
      <c r="P257" s="18">
        <v>171</v>
      </c>
      <c r="Q257" s="18">
        <v>850</v>
      </c>
      <c r="R257" s="18" t="s">
        <v>1386</v>
      </c>
      <c r="S257" s="18" t="s">
        <v>647</v>
      </c>
      <c r="T257" s="18" t="s">
        <v>102</v>
      </c>
      <c r="U257" s="18" t="s">
        <v>103</v>
      </c>
      <c r="V257" s="18" t="s">
        <v>74</v>
      </c>
      <c r="W257" s="18">
        <v>2744</v>
      </c>
      <c r="X257" s="18" t="s">
        <v>104</v>
      </c>
      <c r="Y257" s="18">
        <v>45309</v>
      </c>
      <c r="Z257" s="18" t="s">
        <v>1561</v>
      </c>
      <c r="AA257" s="18" t="s">
        <v>1561</v>
      </c>
      <c r="AB257" s="18">
        <v>1939</v>
      </c>
      <c r="AC257" s="18" t="s">
        <v>1561</v>
      </c>
      <c r="AD257" s="19" t="s">
        <v>1561</v>
      </c>
      <c r="AE257" s="18" t="s">
        <v>1561</v>
      </c>
      <c r="AF257" s="18" t="s">
        <v>1561</v>
      </c>
      <c r="AG257" s="18" t="s">
        <v>62</v>
      </c>
      <c r="AH257" s="18">
        <v>45496</v>
      </c>
      <c r="AI257" s="18" t="s">
        <v>63</v>
      </c>
      <c r="AJ257" s="18">
        <v>58</v>
      </c>
      <c r="AK257" s="18" t="s">
        <v>105</v>
      </c>
    </row>
    <row r="258" spans="1:37" x14ac:dyDescent="0.3">
      <c r="A258" s="18">
        <v>31404</v>
      </c>
      <c r="B258" s="18">
        <v>1667</v>
      </c>
      <c r="C258" s="18" t="s">
        <v>1387</v>
      </c>
      <c r="D258" s="18" t="s">
        <v>99</v>
      </c>
      <c r="E258" s="18" t="s">
        <v>40</v>
      </c>
      <c r="F258" s="18">
        <v>23946</v>
      </c>
      <c r="G258" s="18">
        <v>98878</v>
      </c>
      <c r="H258" s="18" t="s">
        <v>54</v>
      </c>
      <c r="I258" s="18">
        <v>152155</v>
      </c>
      <c r="J258" s="19" t="s">
        <v>1388</v>
      </c>
      <c r="K258" s="18" t="s">
        <v>602</v>
      </c>
      <c r="L258" s="18" t="s">
        <v>74</v>
      </c>
      <c r="M258" s="18" t="s">
        <v>602</v>
      </c>
      <c r="N258" s="18" t="s">
        <v>74</v>
      </c>
      <c r="O258" s="18">
        <v>45</v>
      </c>
      <c r="P258" s="18">
        <v>20</v>
      </c>
      <c r="Q258" s="18">
        <v>600</v>
      </c>
      <c r="R258" s="18" t="s">
        <v>1389</v>
      </c>
      <c r="S258" s="18" t="s">
        <v>1390</v>
      </c>
      <c r="T258" s="18" t="s">
        <v>1391</v>
      </c>
      <c r="U258" s="18" t="s">
        <v>427</v>
      </c>
      <c r="V258" s="18" t="s">
        <v>74</v>
      </c>
      <c r="W258" s="18">
        <v>2770</v>
      </c>
      <c r="X258" s="18" t="s">
        <v>428</v>
      </c>
      <c r="Y258" s="18">
        <v>45309</v>
      </c>
      <c r="Z258" s="18" t="s">
        <v>1561</v>
      </c>
      <c r="AA258" s="18">
        <v>800</v>
      </c>
      <c r="AB258" s="18" t="s">
        <v>1561</v>
      </c>
      <c r="AC258" s="18" t="s">
        <v>1561</v>
      </c>
      <c r="AD258" s="19" t="s">
        <v>1561</v>
      </c>
      <c r="AE258" s="18" t="s">
        <v>1561</v>
      </c>
      <c r="AF258" s="18" t="s">
        <v>1561</v>
      </c>
      <c r="AG258" s="18" t="s">
        <v>62</v>
      </c>
      <c r="AH258" s="18">
        <v>45496</v>
      </c>
      <c r="AI258" s="18" t="s">
        <v>63</v>
      </c>
      <c r="AJ258" s="18">
        <v>5608</v>
      </c>
      <c r="AK258" s="18" t="s">
        <v>1392</v>
      </c>
    </row>
    <row r="259" spans="1:37" x14ac:dyDescent="0.3">
      <c r="A259" s="18">
        <v>38960</v>
      </c>
      <c r="B259" s="18">
        <v>38960</v>
      </c>
      <c r="C259" s="18" t="s">
        <v>604</v>
      </c>
      <c r="D259" s="18" t="s">
        <v>39</v>
      </c>
      <c r="E259" s="18" t="s">
        <v>40</v>
      </c>
      <c r="F259" s="18">
        <v>24027</v>
      </c>
      <c r="G259" s="18">
        <v>-999</v>
      </c>
      <c r="H259" s="18" t="s">
        <v>41</v>
      </c>
      <c r="I259" s="18">
        <v>310537</v>
      </c>
      <c r="J259" s="19">
        <v>686438</v>
      </c>
      <c r="K259" s="18" t="s">
        <v>43</v>
      </c>
      <c r="L259" s="18" t="s">
        <v>43</v>
      </c>
      <c r="M259" s="18" t="s">
        <v>43</v>
      </c>
      <c r="N259" s="18" t="s">
        <v>43</v>
      </c>
      <c r="O259" s="18">
        <v>-999</v>
      </c>
      <c r="P259" s="18">
        <v>-999</v>
      </c>
      <c r="Q259" s="18">
        <v>-999</v>
      </c>
      <c r="R259" s="18" t="s">
        <v>605</v>
      </c>
      <c r="S259" s="18" t="s">
        <v>606</v>
      </c>
      <c r="T259" s="18" t="s">
        <v>607</v>
      </c>
      <c r="U259" s="18" t="s">
        <v>608</v>
      </c>
      <c r="V259" s="18" t="s">
        <v>48</v>
      </c>
      <c r="W259" s="18">
        <v>2878</v>
      </c>
      <c r="X259" s="18" t="s">
        <v>609</v>
      </c>
      <c r="Y259" s="18">
        <v>45496</v>
      </c>
      <c r="Z259" s="18" t="s">
        <v>1561</v>
      </c>
      <c r="AA259" s="18" t="s">
        <v>1561</v>
      </c>
      <c r="AB259" s="18">
        <v>6</v>
      </c>
      <c r="AC259" s="18" t="s">
        <v>1561</v>
      </c>
      <c r="AD259" s="19" t="s">
        <v>1561</v>
      </c>
      <c r="AE259" s="18" t="s">
        <v>1561</v>
      </c>
      <c r="AF259" s="18" t="s">
        <v>1561</v>
      </c>
      <c r="AG259" s="18" t="s">
        <v>50</v>
      </c>
      <c r="AH259" s="18">
        <v>45496</v>
      </c>
      <c r="AI259" s="18" t="s">
        <v>41</v>
      </c>
      <c r="AJ259" s="18" t="s">
        <v>610</v>
      </c>
      <c r="AK259" s="18" t="s">
        <v>611</v>
      </c>
    </row>
    <row r="260" spans="1:37" x14ac:dyDescent="0.3">
      <c r="A260" s="18">
        <v>39791</v>
      </c>
      <c r="B260" s="18">
        <v>39791</v>
      </c>
      <c r="C260" s="18" t="s">
        <v>170</v>
      </c>
      <c r="D260" s="18" t="s">
        <v>99</v>
      </c>
      <c r="E260" s="18" t="s">
        <v>40</v>
      </c>
      <c r="F260" s="18">
        <v>24258</v>
      </c>
      <c r="G260" s="18">
        <v>102343</v>
      </c>
      <c r="H260" s="18" t="s">
        <v>54</v>
      </c>
      <c r="I260" s="18">
        <v>152613</v>
      </c>
      <c r="J260" s="19" t="s">
        <v>1393</v>
      </c>
      <c r="K260" s="18" t="s">
        <v>284</v>
      </c>
      <c r="L260" s="18" t="s">
        <v>74</v>
      </c>
      <c r="M260" s="18" t="s">
        <v>284</v>
      </c>
      <c r="N260" s="18" t="s">
        <v>74</v>
      </c>
      <c r="O260" s="18">
        <v>49</v>
      </c>
      <c r="P260" s="18">
        <v>25</v>
      </c>
      <c r="Q260" s="18">
        <v>429</v>
      </c>
      <c r="R260" s="18" t="s">
        <v>1394</v>
      </c>
      <c r="S260" s="18" t="s">
        <v>173</v>
      </c>
      <c r="T260" s="18" t="s">
        <v>174</v>
      </c>
      <c r="U260" s="18" t="s">
        <v>175</v>
      </c>
      <c r="V260" s="18" t="s">
        <v>156</v>
      </c>
      <c r="W260" s="18">
        <v>4562</v>
      </c>
      <c r="X260" s="18" t="s">
        <v>176</v>
      </c>
      <c r="Y260" s="18">
        <v>45322</v>
      </c>
      <c r="Z260" s="18">
        <v>800</v>
      </c>
      <c r="AA260" s="18">
        <v>601</v>
      </c>
      <c r="AB260" s="18">
        <v>1739</v>
      </c>
      <c r="AC260" s="18" t="s">
        <v>1561</v>
      </c>
      <c r="AD260" s="19" t="s">
        <v>1561</v>
      </c>
      <c r="AE260" s="18" t="s">
        <v>1561</v>
      </c>
      <c r="AF260" s="18" t="s">
        <v>1561</v>
      </c>
      <c r="AG260" s="18" t="s">
        <v>62</v>
      </c>
      <c r="AH260" s="18">
        <v>45496</v>
      </c>
      <c r="AI260" s="18" t="s">
        <v>63</v>
      </c>
      <c r="AJ260" s="18">
        <v>51177</v>
      </c>
      <c r="AK260" s="18" t="s">
        <v>177</v>
      </c>
    </row>
    <row r="261" spans="1:37" x14ac:dyDescent="0.3">
      <c r="A261" s="18">
        <v>40324</v>
      </c>
      <c r="B261" s="18">
        <v>40324</v>
      </c>
      <c r="C261" s="18" t="s">
        <v>645</v>
      </c>
      <c r="D261" s="18" t="s">
        <v>39</v>
      </c>
      <c r="E261" s="18" t="s">
        <v>40</v>
      </c>
      <c r="F261" s="18">
        <v>24276</v>
      </c>
      <c r="G261" s="18">
        <v>85946</v>
      </c>
      <c r="H261" s="18" t="s">
        <v>54</v>
      </c>
      <c r="I261" s="18">
        <v>150754</v>
      </c>
      <c r="J261" s="19" t="s">
        <v>1395</v>
      </c>
      <c r="K261" s="18" t="s">
        <v>103</v>
      </c>
      <c r="L261" s="18" t="s">
        <v>74</v>
      </c>
      <c r="M261" s="18" t="s">
        <v>103</v>
      </c>
      <c r="N261" s="18" t="s">
        <v>74</v>
      </c>
      <c r="O261" s="18">
        <v>8.6</v>
      </c>
      <c r="P261" s="18">
        <v>1</v>
      </c>
      <c r="Q261" s="18">
        <v>5</v>
      </c>
      <c r="R261" s="18" t="s">
        <v>1396</v>
      </c>
      <c r="S261" s="18" t="s">
        <v>647</v>
      </c>
      <c r="T261" s="18" t="s">
        <v>102</v>
      </c>
      <c r="U261" s="18" t="s">
        <v>103</v>
      </c>
      <c r="V261" s="18" t="s">
        <v>74</v>
      </c>
      <c r="W261" s="18">
        <v>2744</v>
      </c>
      <c r="X261" s="18" t="s">
        <v>104</v>
      </c>
      <c r="Y261" s="18">
        <v>45322</v>
      </c>
      <c r="Z261" s="18" t="s">
        <v>1561</v>
      </c>
      <c r="AA261" s="18" t="s">
        <v>1561</v>
      </c>
      <c r="AB261" s="18">
        <v>2</v>
      </c>
      <c r="AC261" s="18" t="s">
        <v>1561</v>
      </c>
      <c r="AD261" s="19" t="s">
        <v>1561</v>
      </c>
      <c r="AE261" s="18" t="s">
        <v>1561</v>
      </c>
      <c r="AF261" s="18" t="s">
        <v>1561</v>
      </c>
      <c r="AG261" s="18" t="s">
        <v>62</v>
      </c>
      <c r="AH261" s="18">
        <v>45496</v>
      </c>
      <c r="AI261" s="18" t="s">
        <v>63</v>
      </c>
      <c r="AJ261" s="18">
        <v>58</v>
      </c>
      <c r="AK261" s="18" t="s">
        <v>105</v>
      </c>
    </row>
    <row r="262" spans="1:37" x14ac:dyDescent="0.3">
      <c r="A262" s="18">
        <v>33457</v>
      </c>
      <c r="B262" s="18">
        <v>7477</v>
      </c>
      <c r="C262" s="18" t="s">
        <v>1021</v>
      </c>
      <c r="D262" s="18" t="s">
        <v>53</v>
      </c>
      <c r="E262" s="18" t="s">
        <v>40</v>
      </c>
      <c r="F262" s="18">
        <v>24292</v>
      </c>
      <c r="G262" s="18">
        <v>108355</v>
      </c>
      <c r="H262" s="18" t="s">
        <v>54</v>
      </c>
      <c r="I262" s="18">
        <v>154566</v>
      </c>
      <c r="J262" s="19" t="s">
        <v>1397</v>
      </c>
      <c r="K262" s="18" t="s">
        <v>1398</v>
      </c>
      <c r="L262" s="18" t="s">
        <v>48</v>
      </c>
      <c r="M262" s="18" t="s">
        <v>1398</v>
      </c>
      <c r="N262" s="18" t="s">
        <v>48</v>
      </c>
      <c r="O262" s="18">
        <v>12</v>
      </c>
      <c r="P262" s="18">
        <v>1</v>
      </c>
      <c r="Q262" s="18">
        <v>5</v>
      </c>
      <c r="R262" s="18" t="s">
        <v>1399</v>
      </c>
      <c r="S262" s="18" t="s">
        <v>1400</v>
      </c>
      <c r="T262" s="18" t="s">
        <v>1025</v>
      </c>
      <c r="U262" s="18" t="s">
        <v>1398</v>
      </c>
      <c r="V262" s="18" t="s">
        <v>48</v>
      </c>
      <c r="W262" s="18">
        <v>2874</v>
      </c>
      <c r="X262" s="18" t="s">
        <v>1401</v>
      </c>
      <c r="Y262" s="18">
        <v>45433</v>
      </c>
      <c r="Z262" s="18" t="s">
        <v>1561</v>
      </c>
      <c r="AA262" s="18">
        <v>800</v>
      </c>
      <c r="AB262" s="18" t="s">
        <v>1561</v>
      </c>
      <c r="AC262" s="18" t="s">
        <v>1561</v>
      </c>
      <c r="AD262" s="19" t="s">
        <v>1561</v>
      </c>
      <c r="AE262" s="18" t="s">
        <v>1561</v>
      </c>
      <c r="AF262" s="18" t="s">
        <v>1561</v>
      </c>
      <c r="AG262" s="18" t="s">
        <v>62</v>
      </c>
      <c r="AH262" s="18">
        <v>45496</v>
      </c>
      <c r="AI262" s="18" t="s">
        <v>63</v>
      </c>
      <c r="AJ262" s="18">
        <v>2253</v>
      </c>
      <c r="AK262" s="18" t="s">
        <v>1026</v>
      </c>
    </row>
    <row r="263" spans="1:37" x14ac:dyDescent="0.3">
      <c r="A263" s="18">
        <v>60651</v>
      </c>
      <c r="B263" s="18">
        <v>60651</v>
      </c>
      <c r="C263" s="18" t="s">
        <v>1402</v>
      </c>
      <c r="D263" s="18" t="s">
        <v>53</v>
      </c>
      <c r="E263" s="18" t="s">
        <v>40</v>
      </c>
      <c r="F263" s="18">
        <v>24294</v>
      </c>
      <c r="G263" s="18">
        <v>-999</v>
      </c>
      <c r="H263" s="18" t="s">
        <v>41</v>
      </c>
      <c r="I263" s="18">
        <v>153861</v>
      </c>
      <c r="J263" s="19" t="s">
        <v>1403</v>
      </c>
      <c r="K263" s="18" t="s">
        <v>43</v>
      </c>
      <c r="L263" s="18" t="s">
        <v>43</v>
      </c>
      <c r="M263" s="18" t="s">
        <v>43</v>
      </c>
      <c r="N263" s="18" t="s">
        <v>43</v>
      </c>
      <c r="O263" s="18">
        <v>-999</v>
      </c>
      <c r="P263" s="18">
        <v>-999</v>
      </c>
      <c r="Q263" s="18">
        <v>-999</v>
      </c>
      <c r="R263" s="18" t="s">
        <v>1405</v>
      </c>
      <c r="S263" s="18" t="s">
        <v>1406</v>
      </c>
      <c r="T263" s="18" t="s">
        <v>1407</v>
      </c>
      <c r="U263" s="18" t="s">
        <v>1404</v>
      </c>
      <c r="V263" s="18" t="s">
        <v>74</v>
      </c>
      <c r="W263" s="18">
        <v>2667</v>
      </c>
      <c r="X263" s="18" t="s">
        <v>1408</v>
      </c>
      <c r="Y263" s="18">
        <v>45496</v>
      </c>
      <c r="Z263" s="18" t="s">
        <v>1561</v>
      </c>
      <c r="AA263" s="18" t="s">
        <v>1561</v>
      </c>
      <c r="AB263" s="18">
        <v>50</v>
      </c>
      <c r="AC263" s="18" t="s">
        <v>1561</v>
      </c>
      <c r="AD263" s="19" t="s">
        <v>1561</v>
      </c>
      <c r="AE263" s="18" t="s">
        <v>1561</v>
      </c>
      <c r="AF263" s="18" t="s">
        <v>1561</v>
      </c>
      <c r="AG263" s="18" t="s">
        <v>50</v>
      </c>
      <c r="AH263" s="18">
        <v>45496</v>
      </c>
      <c r="AI263" s="18" t="s">
        <v>41</v>
      </c>
      <c r="AJ263" s="18">
        <v>54777</v>
      </c>
      <c r="AK263" s="18" t="s">
        <v>1402</v>
      </c>
    </row>
    <row r="264" spans="1:37" x14ac:dyDescent="0.3">
      <c r="A264" s="18">
        <v>31368</v>
      </c>
      <c r="B264" s="18">
        <v>1523</v>
      </c>
      <c r="C264" s="18" t="s">
        <v>1409</v>
      </c>
      <c r="D264" s="18" t="s">
        <v>99</v>
      </c>
      <c r="E264" s="18" t="s">
        <v>40</v>
      </c>
      <c r="F264" s="18">
        <v>24330</v>
      </c>
      <c r="G264" s="18">
        <v>97314</v>
      </c>
      <c r="H264" s="18" t="s">
        <v>54</v>
      </c>
      <c r="I264" s="18">
        <v>223694</v>
      </c>
      <c r="J264" s="19">
        <v>1182596</v>
      </c>
      <c r="K264" s="18" t="s">
        <v>55</v>
      </c>
      <c r="L264" s="18" t="s">
        <v>48</v>
      </c>
      <c r="M264" s="18" t="s">
        <v>55</v>
      </c>
      <c r="N264" s="18" t="s">
        <v>48</v>
      </c>
      <c r="O264" s="18">
        <v>35.9</v>
      </c>
      <c r="P264" s="18">
        <v>15</v>
      </c>
      <c r="Q264" s="18">
        <v>375</v>
      </c>
      <c r="R264" s="18" t="s">
        <v>1410</v>
      </c>
      <c r="S264" s="18" t="s">
        <v>1411</v>
      </c>
      <c r="T264" s="18" t="s">
        <v>1412</v>
      </c>
      <c r="U264" s="18" t="s">
        <v>208</v>
      </c>
      <c r="V264" s="18" t="s">
        <v>48</v>
      </c>
      <c r="W264" s="18">
        <v>2892</v>
      </c>
      <c r="X264" s="18" t="s">
        <v>209</v>
      </c>
      <c r="Y264" s="18">
        <v>45425</v>
      </c>
      <c r="Z264" s="18" t="s">
        <v>1561</v>
      </c>
      <c r="AA264" s="18">
        <v>466</v>
      </c>
      <c r="AB264" s="18" t="s">
        <v>1561</v>
      </c>
      <c r="AC264" s="18" t="s">
        <v>1561</v>
      </c>
      <c r="AD264" s="19" t="s">
        <v>1561</v>
      </c>
      <c r="AE264" s="18" t="s">
        <v>1561</v>
      </c>
      <c r="AF264" s="18" t="s">
        <v>1561</v>
      </c>
      <c r="AG264" s="18" t="s">
        <v>62</v>
      </c>
      <c r="AH264" s="18">
        <v>45496</v>
      </c>
      <c r="AI264" s="18" t="s">
        <v>63</v>
      </c>
      <c r="AJ264" s="18" t="s">
        <v>1413</v>
      </c>
      <c r="AK264" s="18" t="s">
        <v>1414</v>
      </c>
    </row>
    <row r="265" spans="1:37" x14ac:dyDescent="0.3">
      <c r="A265" s="18">
        <v>36916</v>
      </c>
      <c r="B265" s="18">
        <v>18027</v>
      </c>
      <c r="C265" s="18" t="s">
        <v>1415</v>
      </c>
      <c r="D265" s="18" t="s">
        <v>53</v>
      </c>
      <c r="E265" s="18" t="s">
        <v>40</v>
      </c>
      <c r="F265" s="18">
        <v>24390</v>
      </c>
      <c r="G265" s="18">
        <v>24212</v>
      </c>
      <c r="H265" s="18" t="s">
        <v>54</v>
      </c>
      <c r="I265" s="18">
        <v>233432</v>
      </c>
      <c r="J265" s="19">
        <v>1137632</v>
      </c>
      <c r="K265" s="18" t="s">
        <v>356</v>
      </c>
      <c r="L265" s="18" t="s">
        <v>74</v>
      </c>
      <c r="M265" s="18" t="s">
        <v>356</v>
      </c>
      <c r="N265" s="18" t="s">
        <v>74</v>
      </c>
      <c r="O265" s="18">
        <v>38.299999999999997</v>
      </c>
      <c r="P265" s="18">
        <v>20</v>
      </c>
      <c r="Q265" s="18">
        <v>355</v>
      </c>
      <c r="R265" s="18" t="s">
        <v>1416</v>
      </c>
      <c r="S265" s="18" t="s">
        <v>1417</v>
      </c>
      <c r="T265" s="18" t="s">
        <v>1418</v>
      </c>
      <c r="U265" s="18" t="s">
        <v>356</v>
      </c>
      <c r="V265" s="18" t="s">
        <v>74</v>
      </c>
      <c r="W265" s="18">
        <v>2633</v>
      </c>
      <c r="X265" s="18" t="s">
        <v>481</v>
      </c>
      <c r="Y265" s="18">
        <v>45377</v>
      </c>
      <c r="Z265" s="18" t="s">
        <v>1561</v>
      </c>
      <c r="AA265" s="18" t="s">
        <v>1561</v>
      </c>
      <c r="AB265" s="18" t="s">
        <v>1561</v>
      </c>
      <c r="AC265" s="18" t="s">
        <v>1561</v>
      </c>
      <c r="AD265" s="19" t="s">
        <v>1561</v>
      </c>
      <c r="AE265" s="18" t="s">
        <v>1561</v>
      </c>
      <c r="AF265" s="18">
        <v>800</v>
      </c>
      <c r="AG265" s="18" t="s">
        <v>62</v>
      </c>
      <c r="AH265" s="18">
        <v>45496</v>
      </c>
      <c r="AI265" s="18" t="s">
        <v>63</v>
      </c>
      <c r="AJ265" s="18">
        <v>14676</v>
      </c>
      <c r="AK265" s="18" t="s">
        <v>1415</v>
      </c>
    </row>
    <row r="266" spans="1:37" x14ac:dyDescent="0.3">
      <c r="A266" s="18">
        <v>37460</v>
      </c>
      <c r="B266" s="18">
        <v>16818</v>
      </c>
      <c r="C266" s="18" t="s">
        <v>162</v>
      </c>
      <c r="D266" s="18" t="s">
        <v>53</v>
      </c>
      <c r="E266" s="18" t="s">
        <v>40</v>
      </c>
      <c r="F266" s="18">
        <v>24402</v>
      </c>
      <c r="G266" s="18">
        <v>-999</v>
      </c>
      <c r="H266" s="18" t="s">
        <v>41</v>
      </c>
      <c r="I266" s="18">
        <v>137845</v>
      </c>
      <c r="J266" s="19" t="s">
        <v>1419</v>
      </c>
      <c r="K266" s="18" t="s">
        <v>43</v>
      </c>
      <c r="L266" s="18" t="s">
        <v>43</v>
      </c>
      <c r="M266" s="18" t="s">
        <v>43</v>
      </c>
      <c r="N266" s="18" t="s">
        <v>43</v>
      </c>
      <c r="O266" s="18">
        <v>-999</v>
      </c>
      <c r="P266" s="18">
        <v>-999</v>
      </c>
      <c r="Q266" s="18">
        <v>-999</v>
      </c>
      <c r="R266" s="18" t="s">
        <v>1420</v>
      </c>
      <c r="S266" s="18" t="s">
        <v>166</v>
      </c>
      <c r="T266" s="18" t="s">
        <v>1421</v>
      </c>
      <c r="U266" s="18" t="s">
        <v>168</v>
      </c>
      <c r="V266" s="18" t="s">
        <v>48</v>
      </c>
      <c r="W266" s="18">
        <v>2809</v>
      </c>
      <c r="X266" s="18" t="s">
        <v>169</v>
      </c>
      <c r="Y266" s="18">
        <v>45496</v>
      </c>
      <c r="Z266" s="18" t="s">
        <v>1561</v>
      </c>
      <c r="AA266" s="18">
        <v>6</v>
      </c>
      <c r="AB266" s="18" t="s">
        <v>1561</v>
      </c>
      <c r="AC266" s="18" t="s">
        <v>1561</v>
      </c>
      <c r="AD266" s="19" t="s">
        <v>1561</v>
      </c>
      <c r="AE266" s="18" t="s">
        <v>1561</v>
      </c>
      <c r="AF266" s="18" t="s">
        <v>1561</v>
      </c>
      <c r="AG266" s="18" t="s">
        <v>50</v>
      </c>
      <c r="AH266" s="18">
        <v>45496</v>
      </c>
      <c r="AI266" s="18" t="s">
        <v>41</v>
      </c>
      <c r="AJ266" s="18">
        <v>13906</v>
      </c>
      <c r="AK266" s="18" t="s">
        <v>162</v>
      </c>
    </row>
    <row r="267" spans="1:37" x14ac:dyDescent="0.3">
      <c r="A267" s="18">
        <v>32462</v>
      </c>
      <c r="B267" s="18">
        <v>2055</v>
      </c>
      <c r="C267" s="18" t="s">
        <v>1172</v>
      </c>
      <c r="D267" s="18" t="s">
        <v>39</v>
      </c>
      <c r="E267" s="18" t="s">
        <v>40</v>
      </c>
      <c r="F267" s="18">
        <v>24408</v>
      </c>
      <c r="G267" s="18">
        <v>-999</v>
      </c>
      <c r="H267" s="18" t="s">
        <v>41</v>
      </c>
      <c r="I267" s="18">
        <v>151885</v>
      </c>
      <c r="J267" s="19" t="s">
        <v>1422</v>
      </c>
      <c r="K267" s="18" t="s">
        <v>43</v>
      </c>
      <c r="L267" s="18" t="s">
        <v>43</v>
      </c>
      <c r="M267" s="18" t="s">
        <v>43</v>
      </c>
      <c r="N267" s="18" t="s">
        <v>43</v>
      </c>
      <c r="O267" s="18">
        <v>-999</v>
      </c>
      <c r="P267" s="18">
        <v>-999</v>
      </c>
      <c r="Q267" s="18">
        <v>-999</v>
      </c>
      <c r="R267" s="18" t="s">
        <v>1423</v>
      </c>
      <c r="S267" s="18" t="s">
        <v>1174</v>
      </c>
      <c r="T267" s="18" t="s">
        <v>116</v>
      </c>
      <c r="U267" s="18" t="s">
        <v>117</v>
      </c>
      <c r="V267" s="18" t="s">
        <v>118</v>
      </c>
      <c r="W267" s="18">
        <v>3801</v>
      </c>
      <c r="X267" s="18" t="s">
        <v>119</v>
      </c>
      <c r="Y267" s="18">
        <v>45496</v>
      </c>
      <c r="Z267" s="18" t="s">
        <v>1561</v>
      </c>
      <c r="AA267" s="18" t="s">
        <v>1561</v>
      </c>
      <c r="AB267" s="18">
        <v>8</v>
      </c>
      <c r="AC267" s="18" t="s">
        <v>1561</v>
      </c>
      <c r="AD267" s="19" t="s">
        <v>1561</v>
      </c>
      <c r="AE267" s="18" t="s">
        <v>1561</v>
      </c>
      <c r="AF267" s="18" t="s">
        <v>1561</v>
      </c>
      <c r="AG267" s="18" t="s">
        <v>50</v>
      </c>
      <c r="AH267" s="18">
        <v>45496</v>
      </c>
      <c r="AI267" s="18" t="s">
        <v>41</v>
      </c>
      <c r="AJ267" s="18">
        <v>411</v>
      </c>
      <c r="AK267" s="18" t="s">
        <v>120</v>
      </c>
    </row>
    <row r="268" spans="1:37" x14ac:dyDescent="0.3">
      <c r="A268" s="18">
        <v>42762</v>
      </c>
      <c r="B268" s="18">
        <v>42762</v>
      </c>
      <c r="C268" s="18" t="s">
        <v>663</v>
      </c>
      <c r="D268" s="18" t="s">
        <v>53</v>
      </c>
      <c r="E268" s="18" t="s">
        <v>40</v>
      </c>
      <c r="F268" s="18">
        <v>24414</v>
      </c>
      <c r="G268" s="18">
        <v>-999</v>
      </c>
      <c r="H268" s="18" t="s">
        <v>41</v>
      </c>
      <c r="I268" s="18">
        <v>151622</v>
      </c>
      <c r="J268" s="19" t="s">
        <v>1424</v>
      </c>
      <c r="K268" s="18" t="s">
        <v>43</v>
      </c>
      <c r="L268" s="18" t="s">
        <v>43</v>
      </c>
      <c r="M268" s="18" t="s">
        <v>43</v>
      </c>
      <c r="N268" s="18" t="s">
        <v>43</v>
      </c>
      <c r="O268" s="18">
        <v>-999</v>
      </c>
      <c r="P268" s="18">
        <v>-999</v>
      </c>
      <c r="Q268" s="18">
        <v>-999</v>
      </c>
      <c r="R268" s="18" t="s">
        <v>1425</v>
      </c>
      <c r="S268" s="18" t="s">
        <v>1426</v>
      </c>
      <c r="T268" s="18" t="s">
        <v>116</v>
      </c>
      <c r="U268" s="18" t="s">
        <v>117</v>
      </c>
      <c r="V268" s="18" t="s">
        <v>118</v>
      </c>
      <c r="W268" s="18">
        <v>3801</v>
      </c>
      <c r="X268" s="18" t="s">
        <v>119</v>
      </c>
      <c r="Y268" s="18">
        <v>45496</v>
      </c>
      <c r="Z268" s="18" t="s">
        <v>1561</v>
      </c>
      <c r="AA268" s="18" t="s">
        <v>1561</v>
      </c>
      <c r="AB268" s="18">
        <v>9</v>
      </c>
      <c r="AC268" s="18" t="s">
        <v>1561</v>
      </c>
      <c r="AD268" s="19" t="s">
        <v>1561</v>
      </c>
      <c r="AE268" s="18" t="s">
        <v>1561</v>
      </c>
      <c r="AF268" s="18" t="s">
        <v>1561</v>
      </c>
      <c r="AG268" s="18" t="s">
        <v>50</v>
      </c>
      <c r="AH268" s="18">
        <v>45496</v>
      </c>
      <c r="AI268" s="18" t="s">
        <v>41</v>
      </c>
      <c r="AJ268" s="18">
        <v>42834</v>
      </c>
      <c r="AK268" s="18" t="s">
        <v>663</v>
      </c>
    </row>
    <row r="269" spans="1:37" x14ac:dyDescent="0.3">
      <c r="A269" s="18">
        <v>32350</v>
      </c>
      <c r="B269" s="18">
        <v>2371</v>
      </c>
      <c r="C269" s="18" t="s">
        <v>1427</v>
      </c>
      <c r="D269" s="18" t="s">
        <v>99</v>
      </c>
      <c r="E269" s="18" t="s">
        <v>40</v>
      </c>
      <c r="F269" s="18">
        <v>24434</v>
      </c>
      <c r="G269" s="18">
        <v>-999</v>
      </c>
      <c r="H269" s="18" t="s">
        <v>41</v>
      </c>
      <c r="I269" s="18">
        <v>240365</v>
      </c>
      <c r="J269" s="19">
        <v>602926</v>
      </c>
      <c r="K269" s="18" t="s">
        <v>43</v>
      </c>
      <c r="L269" s="18" t="s">
        <v>43</v>
      </c>
      <c r="M269" s="18" t="s">
        <v>43</v>
      </c>
      <c r="N269" s="18" t="s">
        <v>43</v>
      </c>
      <c r="O269" s="18">
        <v>-999</v>
      </c>
      <c r="P269" s="18">
        <v>-999</v>
      </c>
      <c r="Q269" s="18">
        <v>-999</v>
      </c>
      <c r="R269" s="18" t="s">
        <v>1428</v>
      </c>
      <c r="S269" s="18" t="s">
        <v>1429</v>
      </c>
      <c r="T269" s="18" t="s">
        <v>1430</v>
      </c>
      <c r="U269" s="18" t="s">
        <v>155</v>
      </c>
      <c r="V269" s="18" t="s">
        <v>883</v>
      </c>
      <c r="W269" s="18">
        <v>6378</v>
      </c>
      <c r="X269" s="18" t="s">
        <v>1431</v>
      </c>
      <c r="Y269" s="18">
        <v>45496</v>
      </c>
      <c r="Z269" s="18" t="s">
        <v>1561</v>
      </c>
      <c r="AA269" s="18">
        <v>257</v>
      </c>
      <c r="AB269" s="18" t="s">
        <v>1561</v>
      </c>
      <c r="AC269" s="18" t="s">
        <v>1561</v>
      </c>
      <c r="AD269" s="19" t="s">
        <v>1561</v>
      </c>
      <c r="AE269" s="18" t="s">
        <v>1561</v>
      </c>
      <c r="AF269" s="18" t="s">
        <v>1561</v>
      </c>
      <c r="AG269" s="18" t="s">
        <v>50</v>
      </c>
      <c r="AH269" s="18">
        <v>45496</v>
      </c>
      <c r="AI269" s="18" t="s">
        <v>41</v>
      </c>
      <c r="AJ269" s="18">
        <v>2571</v>
      </c>
      <c r="AK269" s="18" t="s">
        <v>1432</v>
      </c>
    </row>
    <row r="270" spans="1:37" x14ac:dyDescent="0.3">
      <c r="A270" s="18">
        <v>45928</v>
      </c>
      <c r="B270" s="18">
        <v>45928</v>
      </c>
      <c r="C270" s="18" t="s">
        <v>687</v>
      </c>
      <c r="D270" s="18" t="s">
        <v>39</v>
      </c>
      <c r="E270" s="18" t="s">
        <v>40</v>
      </c>
      <c r="F270" s="18">
        <v>24452</v>
      </c>
      <c r="G270" s="18">
        <v>-999</v>
      </c>
      <c r="H270" s="18" t="s">
        <v>41</v>
      </c>
      <c r="I270" s="18">
        <v>153502</v>
      </c>
      <c r="J270" s="19" t="s">
        <v>1433</v>
      </c>
      <c r="K270" s="18" t="s">
        <v>43</v>
      </c>
      <c r="L270" s="18" t="s">
        <v>43</v>
      </c>
      <c r="M270" s="18" t="s">
        <v>43</v>
      </c>
      <c r="N270" s="18" t="s">
        <v>43</v>
      </c>
      <c r="O270" s="18">
        <v>-999</v>
      </c>
      <c r="P270" s="18">
        <v>-999</v>
      </c>
      <c r="Q270" s="18">
        <v>-999</v>
      </c>
      <c r="R270" s="18" t="s">
        <v>1434</v>
      </c>
      <c r="S270" s="18" t="s">
        <v>689</v>
      </c>
      <c r="T270" s="18" t="s">
        <v>690</v>
      </c>
      <c r="U270" s="18" t="s">
        <v>103</v>
      </c>
      <c r="V270" s="18" t="s">
        <v>74</v>
      </c>
      <c r="W270" s="18">
        <v>2740</v>
      </c>
      <c r="X270" s="18" t="s">
        <v>534</v>
      </c>
      <c r="Y270" s="18">
        <v>45496</v>
      </c>
      <c r="Z270" s="18" t="s">
        <v>1561</v>
      </c>
      <c r="AA270" s="18" t="s">
        <v>1561</v>
      </c>
      <c r="AB270" s="18">
        <v>51</v>
      </c>
      <c r="AC270" s="18" t="s">
        <v>1561</v>
      </c>
      <c r="AD270" s="19" t="s">
        <v>1561</v>
      </c>
      <c r="AE270" s="18" t="s">
        <v>1561</v>
      </c>
      <c r="AF270" s="18" t="s">
        <v>1561</v>
      </c>
      <c r="AG270" s="18" t="s">
        <v>50</v>
      </c>
      <c r="AH270" s="18">
        <v>45496</v>
      </c>
      <c r="AI270" s="18" t="s">
        <v>41</v>
      </c>
      <c r="AJ270" s="18">
        <v>46040</v>
      </c>
      <c r="AK270" s="18" t="s">
        <v>691</v>
      </c>
    </row>
    <row r="271" spans="1:37" x14ac:dyDescent="0.3">
      <c r="A271" s="18">
        <v>38567</v>
      </c>
      <c r="B271" s="18">
        <v>38567</v>
      </c>
      <c r="C271" s="18" t="s">
        <v>1435</v>
      </c>
      <c r="D271" s="18" t="s">
        <v>39</v>
      </c>
      <c r="E271" s="18" t="s">
        <v>40</v>
      </c>
      <c r="F271" s="18">
        <v>24469</v>
      </c>
      <c r="G271" s="18">
        <v>102060</v>
      </c>
      <c r="H271" s="18" t="s">
        <v>54</v>
      </c>
      <c r="I271" s="18">
        <v>152570</v>
      </c>
      <c r="J271" s="19" t="s">
        <v>1436</v>
      </c>
      <c r="K271" s="18" t="s">
        <v>1051</v>
      </c>
      <c r="L271" s="18" t="s">
        <v>156</v>
      </c>
      <c r="M271" s="18" t="s">
        <v>1051</v>
      </c>
      <c r="N271" s="18" t="s">
        <v>156</v>
      </c>
      <c r="O271" s="18">
        <v>23</v>
      </c>
      <c r="P271" s="18">
        <v>1</v>
      </c>
      <c r="Q271" s="18">
        <v>100</v>
      </c>
      <c r="R271" s="18" t="s">
        <v>279</v>
      </c>
      <c r="S271" s="18" t="s">
        <v>1435</v>
      </c>
      <c r="T271" s="18" t="s">
        <v>1437</v>
      </c>
      <c r="U271" s="18" t="s">
        <v>1051</v>
      </c>
      <c r="V271" s="18" t="s">
        <v>156</v>
      </c>
      <c r="W271" s="18">
        <v>4105</v>
      </c>
      <c r="X271" s="18" t="s">
        <v>1052</v>
      </c>
      <c r="Y271" s="18">
        <v>45029</v>
      </c>
      <c r="Z271" s="18">
        <v>800</v>
      </c>
      <c r="AA271" s="18" t="s">
        <v>1561</v>
      </c>
      <c r="AB271" s="18">
        <v>334</v>
      </c>
      <c r="AC271" s="18" t="s">
        <v>1561</v>
      </c>
      <c r="AD271" s="19" t="s">
        <v>1561</v>
      </c>
      <c r="AE271" s="18" t="s">
        <v>1561</v>
      </c>
      <c r="AF271" s="18" t="s">
        <v>1561</v>
      </c>
      <c r="AG271" s="18" t="s">
        <v>62</v>
      </c>
      <c r="AH271" s="18">
        <v>45496</v>
      </c>
      <c r="AI271" s="18" t="s">
        <v>63</v>
      </c>
      <c r="AJ271" s="18" t="s">
        <v>1438</v>
      </c>
      <c r="AK271" s="18" t="s">
        <v>1439</v>
      </c>
    </row>
    <row r="272" spans="1:37" x14ac:dyDescent="0.3">
      <c r="A272" s="18">
        <v>43940</v>
      </c>
      <c r="B272" s="18">
        <v>43940</v>
      </c>
      <c r="C272" s="18" t="s">
        <v>1440</v>
      </c>
      <c r="D272" s="18" t="s">
        <v>39</v>
      </c>
      <c r="E272" s="18" t="s">
        <v>40</v>
      </c>
      <c r="F272" s="18">
        <v>24477</v>
      </c>
      <c r="G272" s="18">
        <v>105239</v>
      </c>
      <c r="H272" s="18" t="s">
        <v>54</v>
      </c>
      <c r="I272" s="18">
        <v>310472</v>
      </c>
      <c r="J272" s="19">
        <v>653408</v>
      </c>
      <c r="K272" s="18" t="s">
        <v>117</v>
      </c>
      <c r="L272" s="18" t="s">
        <v>118</v>
      </c>
      <c r="M272" s="18" t="s">
        <v>117</v>
      </c>
      <c r="N272" s="18" t="s">
        <v>118</v>
      </c>
      <c r="O272" s="18">
        <v>60</v>
      </c>
      <c r="P272" s="18">
        <v>45</v>
      </c>
      <c r="Q272" s="18">
        <v>460</v>
      </c>
      <c r="R272" s="18" t="s">
        <v>1441</v>
      </c>
      <c r="S272" s="18" t="s">
        <v>1442</v>
      </c>
      <c r="T272" s="18" t="s">
        <v>116</v>
      </c>
      <c r="U272" s="18" t="s">
        <v>117</v>
      </c>
      <c r="V272" s="18" t="s">
        <v>118</v>
      </c>
      <c r="W272" s="18">
        <v>3801</v>
      </c>
      <c r="X272" s="18" t="s">
        <v>119</v>
      </c>
      <c r="Y272" s="18">
        <v>45356</v>
      </c>
      <c r="Z272" s="18" t="s">
        <v>1561</v>
      </c>
      <c r="AA272" s="18" t="s">
        <v>1561</v>
      </c>
      <c r="AB272" s="18">
        <v>539</v>
      </c>
      <c r="AC272" s="18" t="s">
        <v>1561</v>
      </c>
      <c r="AD272" s="19" t="s">
        <v>1561</v>
      </c>
      <c r="AE272" s="18" t="s">
        <v>1561</v>
      </c>
      <c r="AF272" s="18" t="s">
        <v>1561</v>
      </c>
      <c r="AG272" s="18" t="s">
        <v>62</v>
      </c>
      <c r="AH272" s="18">
        <v>45496</v>
      </c>
      <c r="AI272" s="18" t="s">
        <v>63</v>
      </c>
      <c r="AJ272" s="18">
        <v>411</v>
      </c>
      <c r="AK272" s="18" t="s">
        <v>120</v>
      </c>
    </row>
    <row r="273" spans="1:37" x14ac:dyDescent="0.3">
      <c r="A273" s="18">
        <v>42675</v>
      </c>
      <c r="B273" s="18">
        <v>42675</v>
      </c>
      <c r="C273" s="18" t="s">
        <v>1443</v>
      </c>
      <c r="D273" s="18" t="s">
        <v>53</v>
      </c>
      <c r="E273" s="18" t="s">
        <v>40</v>
      </c>
      <c r="F273" s="18">
        <v>24529</v>
      </c>
      <c r="G273" s="18">
        <v>-999</v>
      </c>
      <c r="H273" s="18" t="s">
        <v>41</v>
      </c>
      <c r="I273" s="18">
        <v>233383</v>
      </c>
      <c r="J273" s="19">
        <v>1120001</v>
      </c>
      <c r="K273" s="18" t="s">
        <v>43</v>
      </c>
      <c r="L273" s="18" t="s">
        <v>43</v>
      </c>
      <c r="M273" s="18" t="s">
        <v>43</v>
      </c>
      <c r="N273" s="18" t="s">
        <v>43</v>
      </c>
      <c r="O273" s="18">
        <v>-999</v>
      </c>
      <c r="P273" s="18">
        <v>-999</v>
      </c>
      <c r="Q273" s="18">
        <v>-999</v>
      </c>
      <c r="R273" s="18" t="s">
        <v>1444</v>
      </c>
      <c r="S273" s="18" t="s">
        <v>1445</v>
      </c>
      <c r="T273" s="18" t="s">
        <v>1446</v>
      </c>
      <c r="U273" s="18" t="s">
        <v>1447</v>
      </c>
      <c r="V273" s="18" t="s">
        <v>74</v>
      </c>
      <c r="W273" s="18">
        <v>2719</v>
      </c>
      <c r="X273" s="18" t="s">
        <v>1448</v>
      </c>
      <c r="Y273" s="18">
        <v>45496</v>
      </c>
      <c r="Z273" s="18" t="s">
        <v>1561</v>
      </c>
      <c r="AA273" s="18">
        <v>262</v>
      </c>
      <c r="AB273" s="18" t="s">
        <v>1561</v>
      </c>
      <c r="AC273" s="18" t="s">
        <v>1561</v>
      </c>
      <c r="AD273" s="19" t="s">
        <v>1561</v>
      </c>
      <c r="AE273" s="18" t="s">
        <v>1561</v>
      </c>
      <c r="AF273" s="18" t="s">
        <v>1561</v>
      </c>
      <c r="AG273" s="18" t="s">
        <v>50</v>
      </c>
      <c r="AH273" s="18">
        <v>45496</v>
      </c>
      <c r="AI273" s="18" t="s">
        <v>41</v>
      </c>
      <c r="AJ273" s="18">
        <v>42738</v>
      </c>
      <c r="AK273" s="18" t="s">
        <v>1443</v>
      </c>
    </row>
    <row r="274" spans="1:37" x14ac:dyDescent="0.3">
      <c r="A274" s="18">
        <v>38569</v>
      </c>
      <c r="B274" s="18">
        <v>38569</v>
      </c>
      <c r="C274" s="18" t="s">
        <v>642</v>
      </c>
      <c r="D274" s="18" t="s">
        <v>53</v>
      </c>
      <c r="E274" s="18" t="s">
        <v>40</v>
      </c>
      <c r="F274" s="18">
        <v>24533</v>
      </c>
      <c r="G274" s="18">
        <v>-999</v>
      </c>
      <c r="H274" s="18" t="s">
        <v>41</v>
      </c>
      <c r="I274" s="18">
        <v>233777</v>
      </c>
      <c r="J274" s="19">
        <v>1235773</v>
      </c>
      <c r="K274" s="18" t="s">
        <v>43</v>
      </c>
      <c r="L274" s="18" t="s">
        <v>43</v>
      </c>
      <c r="M274" s="18" t="s">
        <v>43</v>
      </c>
      <c r="N274" s="18" t="s">
        <v>43</v>
      </c>
      <c r="O274" s="18">
        <v>-999</v>
      </c>
      <c r="P274" s="18">
        <v>-999</v>
      </c>
      <c r="Q274" s="18">
        <v>-999</v>
      </c>
      <c r="R274" s="18" t="s">
        <v>1449</v>
      </c>
      <c r="S274" s="18" t="s">
        <v>1450</v>
      </c>
      <c r="T274" s="18" t="s">
        <v>1451</v>
      </c>
      <c r="U274" s="18" t="s">
        <v>602</v>
      </c>
      <c r="V274" s="18" t="s">
        <v>74</v>
      </c>
      <c r="W274" s="18">
        <v>2719</v>
      </c>
      <c r="X274" s="18" t="s">
        <v>603</v>
      </c>
      <c r="Y274" s="18">
        <v>45496</v>
      </c>
      <c r="Z274" s="18" t="s">
        <v>1561</v>
      </c>
      <c r="AA274" s="18">
        <v>393</v>
      </c>
      <c r="AB274" s="18" t="s">
        <v>1561</v>
      </c>
      <c r="AC274" s="18" t="s">
        <v>1561</v>
      </c>
      <c r="AD274" s="19" t="s">
        <v>1561</v>
      </c>
      <c r="AE274" s="18" t="s">
        <v>1561</v>
      </c>
      <c r="AF274" s="18" t="s">
        <v>1561</v>
      </c>
      <c r="AG274" s="18" t="s">
        <v>50</v>
      </c>
      <c r="AH274" s="18">
        <v>45496</v>
      </c>
      <c r="AI274" s="18" t="s">
        <v>41</v>
      </c>
      <c r="AJ274" s="18">
        <v>38461</v>
      </c>
      <c r="AK274" s="18" t="s">
        <v>642</v>
      </c>
    </row>
    <row r="275" spans="1:37" x14ac:dyDescent="0.3">
      <c r="A275" s="18">
        <v>35096</v>
      </c>
      <c r="B275" s="18">
        <v>3838</v>
      </c>
      <c r="C275" s="18" t="s">
        <v>1452</v>
      </c>
      <c r="D275" s="18" t="s">
        <v>53</v>
      </c>
      <c r="E275" s="18" t="s">
        <v>40</v>
      </c>
      <c r="F275" s="18">
        <v>24537</v>
      </c>
      <c r="G275" s="18">
        <v>55528</v>
      </c>
      <c r="H275" s="18" t="s">
        <v>54</v>
      </c>
      <c r="I275" s="18">
        <v>221817</v>
      </c>
      <c r="J275" s="19">
        <v>931927</v>
      </c>
      <c r="K275" s="18" t="s">
        <v>255</v>
      </c>
      <c r="L275" s="18" t="s">
        <v>74</v>
      </c>
      <c r="M275" s="18" t="s">
        <v>255</v>
      </c>
      <c r="N275" s="18" t="s">
        <v>74</v>
      </c>
      <c r="O275" s="18">
        <v>31.9</v>
      </c>
      <c r="P275" s="18">
        <v>8</v>
      </c>
      <c r="Q275" s="18">
        <v>250</v>
      </c>
      <c r="R275" s="18" t="s">
        <v>1453</v>
      </c>
      <c r="S275" s="18" t="s">
        <v>1454</v>
      </c>
      <c r="T275" s="18" t="s">
        <v>1455</v>
      </c>
      <c r="U275" s="18" t="s">
        <v>255</v>
      </c>
      <c r="V275" s="18" t="s">
        <v>74</v>
      </c>
      <c r="W275" s="18">
        <v>2552</v>
      </c>
      <c r="X275" s="18" t="s">
        <v>1301</v>
      </c>
      <c r="Y275" s="18">
        <v>45343</v>
      </c>
      <c r="Z275" s="18" t="s">
        <v>1561</v>
      </c>
      <c r="AA275" s="18">
        <v>374</v>
      </c>
      <c r="AB275" s="18" t="s">
        <v>1561</v>
      </c>
      <c r="AC275" s="18" t="s">
        <v>1561</v>
      </c>
      <c r="AD275" s="19" t="s">
        <v>1561</v>
      </c>
      <c r="AE275" s="18" t="s">
        <v>1561</v>
      </c>
      <c r="AF275" s="18" t="s">
        <v>1561</v>
      </c>
      <c r="AG275" s="18" t="s">
        <v>62</v>
      </c>
      <c r="AH275" s="18">
        <v>45496</v>
      </c>
      <c r="AI275" s="18" t="s">
        <v>63</v>
      </c>
      <c r="AJ275" s="18">
        <v>9413</v>
      </c>
      <c r="AK275" s="18" t="s">
        <v>1452</v>
      </c>
    </row>
    <row r="276" spans="1:37" x14ac:dyDescent="0.3">
      <c r="A276" s="18">
        <v>40324</v>
      </c>
      <c r="B276" s="18">
        <v>40324</v>
      </c>
      <c r="C276" s="18" t="s">
        <v>645</v>
      </c>
      <c r="D276" s="18" t="s">
        <v>39</v>
      </c>
      <c r="E276" s="18" t="s">
        <v>40</v>
      </c>
      <c r="F276" s="18">
        <v>24546</v>
      </c>
      <c r="G276" s="18">
        <v>41056</v>
      </c>
      <c r="H276" s="18" t="s">
        <v>54</v>
      </c>
      <c r="I276" s="18">
        <v>330815</v>
      </c>
      <c r="J276" s="19">
        <v>1106793</v>
      </c>
      <c r="K276" s="18" t="s">
        <v>103</v>
      </c>
      <c r="L276" s="18" t="s">
        <v>74</v>
      </c>
      <c r="M276" s="18" t="s">
        <v>103</v>
      </c>
      <c r="N276" s="18" t="s">
        <v>74</v>
      </c>
      <c r="O276" s="18">
        <v>79.2</v>
      </c>
      <c r="P276" s="18">
        <v>140</v>
      </c>
      <c r="Q276" s="18">
        <v>540</v>
      </c>
      <c r="R276" s="18" t="s">
        <v>1456</v>
      </c>
      <c r="S276" s="18" t="s">
        <v>647</v>
      </c>
      <c r="T276" s="18" t="s">
        <v>102</v>
      </c>
      <c r="U276" s="18" t="s">
        <v>103</v>
      </c>
      <c r="V276" s="18" t="s">
        <v>74</v>
      </c>
      <c r="W276" s="18">
        <v>2744</v>
      </c>
      <c r="X276" s="18" t="s">
        <v>104</v>
      </c>
      <c r="Y276" s="18">
        <v>45309</v>
      </c>
      <c r="Z276" s="18" t="s">
        <v>1561</v>
      </c>
      <c r="AA276" s="18">
        <v>104</v>
      </c>
      <c r="AB276" s="18">
        <v>1933</v>
      </c>
      <c r="AC276" s="18" t="s">
        <v>1561</v>
      </c>
      <c r="AD276" s="19" t="s">
        <v>1561</v>
      </c>
      <c r="AE276" s="18" t="s">
        <v>1561</v>
      </c>
      <c r="AF276" s="18" t="s">
        <v>1561</v>
      </c>
      <c r="AG276" s="18" t="s">
        <v>62</v>
      </c>
      <c r="AH276" s="18">
        <v>45496</v>
      </c>
      <c r="AI276" s="18" t="s">
        <v>63</v>
      </c>
      <c r="AJ276" s="18">
        <v>58</v>
      </c>
      <c r="AK276" s="18" t="s">
        <v>105</v>
      </c>
    </row>
    <row r="277" spans="1:37" x14ac:dyDescent="0.3">
      <c r="A277" s="18">
        <v>36589</v>
      </c>
      <c r="B277" s="18">
        <v>2543</v>
      </c>
      <c r="C277" s="18" t="s">
        <v>296</v>
      </c>
      <c r="D277" s="18" t="s">
        <v>99</v>
      </c>
      <c r="E277" s="18" t="s">
        <v>40</v>
      </c>
      <c r="F277" s="18">
        <v>24568</v>
      </c>
      <c r="G277" s="18">
        <v>-999</v>
      </c>
      <c r="H277" s="18" t="s">
        <v>41</v>
      </c>
      <c r="I277" s="18">
        <v>151452</v>
      </c>
      <c r="J277" s="19" t="s">
        <v>1457</v>
      </c>
      <c r="K277" s="18" t="s">
        <v>43</v>
      </c>
      <c r="L277" s="18" t="s">
        <v>43</v>
      </c>
      <c r="M277" s="18" t="s">
        <v>43</v>
      </c>
      <c r="N277" s="18" t="s">
        <v>43</v>
      </c>
      <c r="O277" s="18">
        <v>-999</v>
      </c>
      <c r="P277" s="18">
        <v>-999</v>
      </c>
      <c r="Q277" s="18">
        <v>-999</v>
      </c>
      <c r="R277" s="18" t="s">
        <v>1458</v>
      </c>
      <c r="S277" s="18" t="s">
        <v>296</v>
      </c>
      <c r="T277" s="18" t="s">
        <v>1459</v>
      </c>
      <c r="U277" s="18" t="s">
        <v>494</v>
      </c>
      <c r="V277" s="18" t="s">
        <v>48</v>
      </c>
      <c r="W277" s="18">
        <v>2882</v>
      </c>
      <c r="X277" s="18" t="s">
        <v>495</v>
      </c>
      <c r="Y277" s="18">
        <v>45496</v>
      </c>
      <c r="Z277" s="18" t="s">
        <v>1561</v>
      </c>
      <c r="AA277" s="18">
        <v>132</v>
      </c>
      <c r="AB277" s="18" t="s">
        <v>1561</v>
      </c>
      <c r="AC277" s="18" t="s">
        <v>1561</v>
      </c>
      <c r="AD277" s="19" t="s">
        <v>1561</v>
      </c>
      <c r="AE277" s="18" t="s">
        <v>1561</v>
      </c>
      <c r="AF277" s="18" t="s">
        <v>1561</v>
      </c>
      <c r="AG277" s="18" t="s">
        <v>50</v>
      </c>
      <c r="AH277" s="18">
        <v>45496</v>
      </c>
      <c r="AI277" s="18" t="s">
        <v>41</v>
      </c>
      <c r="AJ277" s="18">
        <v>4342</v>
      </c>
      <c r="AK277" s="18" t="s">
        <v>301</v>
      </c>
    </row>
    <row r="278" spans="1:37" x14ac:dyDescent="0.3">
      <c r="A278" s="18">
        <v>34822</v>
      </c>
      <c r="B278" s="18">
        <v>4419</v>
      </c>
      <c r="C278" s="18" t="s">
        <v>1460</v>
      </c>
      <c r="D278" s="18" t="s">
        <v>53</v>
      </c>
      <c r="E278" s="18" t="s">
        <v>40</v>
      </c>
      <c r="F278" s="18">
        <v>24575</v>
      </c>
      <c r="G278" s="18">
        <v>94655</v>
      </c>
      <c r="H278" s="18" t="s">
        <v>54</v>
      </c>
      <c r="I278" s="18">
        <v>151616</v>
      </c>
      <c r="J278" s="19" t="s">
        <v>1461</v>
      </c>
      <c r="K278" s="18" t="s">
        <v>259</v>
      </c>
      <c r="L278" s="18" t="s">
        <v>74</v>
      </c>
      <c r="M278" s="18" t="s">
        <v>259</v>
      </c>
      <c r="N278" s="18" t="s">
        <v>74</v>
      </c>
      <c r="O278" s="18">
        <v>18.3</v>
      </c>
      <c r="P278" s="18">
        <v>2</v>
      </c>
      <c r="Q278" s="18">
        <v>50</v>
      </c>
      <c r="R278" s="18" t="s">
        <v>1462</v>
      </c>
      <c r="S278" s="18" t="s">
        <v>1463</v>
      </c>
      <c r="T278" s="18" t="s">
        <v>1464</v>
      </c>
      <c r="U278" s="18" t="s">
        <v>259</v>
      </c>
      <c r="V278" s="18" t="s">
        <v>74</v>
      </c>
      <c r="W278" s="18">
        <v>2535</v>
      </c>
      <c r="X278" s="18" t="s">
        <v>260</v>
      </c>
      <c r="Y278" s="18">
        <v>44655</v>
      </c>
      <c r="Z278" s="18" t="s">
        <v>1561</v>
      </c>
      <c r="AA278" s="18">
        <v>30</v>
      </c>
      <c r="AB278" s="18" t="s">
        <v>1561</v>
      </c>
      <c r="AC278" s="18" t="s">
        <v>1561</v>
      </c>
      <c r="AD278" s="19" t="s">
        <v>1561</v>
      </c>
      <c r="AE278" s="18" t="s">
        <v>1561</v>
      </c>
      <c r="AF278" s="18" t="s">
        <v>1561</v>
      </c>
      <c r="AG278" s="18" t="s">
        <v>62</v>
      </c>
      <c r="AH278" s="18">
        <v>45496</v>
      </c>
      <c r="AI278" s="18" t="s">
        <v>63</v>
      </c>
      <c r="AJ278" s="18">
        <v>2218</v>
      </c>
      <c r="AK278" s="18" t="s">
        <v>1460</v>
      </c>
    </row>
    <row r="279" spans="1:37" x14ac:dyDescent="0.3">
      <c r="A279" s="18">
        <v>36833</v>
      </c>
      <c r="B279" s="18">
        <v>18166</v>
      </c>
      <c r="C279" s="18" t="s">
        <v>1465</v>
      </c>
      <c r="D279" s="18" t="s">
        <v>53</v>
      </c>
      <c r="E279" s="18" t="s">
        <v>40</v>
      </c>
      <c r="F279" s="18">
        <v>24577</v>
      </c>
      <c r="G279" s="18">
        <v>-999</v>
      </c>
      <c r="H279" s="18" t="s">
        <v>41</v>
      </c>
      <c r="I279" s="18">
        <v>151452</v>
      </c>
      <c r="J279" s="19" t="s">
        <v>1457</v>
      </c>
      <c r="K279" s="18" t="s">
        <v>43</v>
      </c>
      <c r="L279" s="18" t="s">
        <v>43</v>
      </c>
      <c r="M279" s="18" t="s">
        <v>43</v>
      </c>
      <c r="N279" s="18" t="s">
        <v>43</v>
      </c>
      <c r="O279" s="18">
        <v>-999</v>
      </c>
      <c r="P279" s="18">
        <v>-999</v>
      </c>
      <c r="Q279" s="18">
        <v>-999</v>
      </c>
      <c r="R279" s="18" t="s">
        <v>1466</v>
      </c>
      <c r="S279" s="18" t="s">
        <v>1467</v>
      </c>
      <c r="T279" s="18" t="s">
        <v>1468</v>
      </c>
      <c r="U279" s="18" t="s">
        <v>742</v>
      </c>
      <c r="V279" s="18" t="s">
        <v>74</v>
      </c>
      <c r="W279" s="18">
        <v>2747</v>
      </c>
      <c r="X279" s="18" t="s">
        <v>743</v>
      </c>
      <c r="Y279" s="18">
        <v>45496</v>
      </c>
      <c r="Z279" s="18" t="s">
        <v>1561</v>
      </c>
      <c r="AA279" s="18">
        <v>2</v>
      </c>
      <c r="AB279" s="18" t="s">
        <v>1561</v>
      </c>
      <c r="AC279" s="18" t="s">
        <v>1561</v>
      </c>
      <c r="AD279" s="19" t="s">
        <v>1561</v>
      </c>
      <c r="AE279" s="18" t="s">
        <v>1561</v>
      </c>
      <c r="AF279" s="18" t="s">
        <v>1561</v>
      </c>
      <c r="AG279" s="18" t="s">
        <v>50</v>
      </c>
      <c r="AH279" s="18">
        <v>45496</v>
      </c>
      <c r="AI279" s="18" t="s">
        <v>41</v>
      </c>
      <c r="AJ279" s="18">
        <v>6756</v>
      </c>
      <c r="AK279" s="18" t="s">
        <v>1465</v>
      </c>
    </row>
    <row r="280" spans="1:37" x14ac:dyDescent="0.3">
      <c r="A280" s="18">
        <v>30900</v>
      </c>
      <c r="B280" s="18">
        <v>1933</v>
      </c>
      <c r="C280" s="18" t="s">
        <v>1469</v>
      </c>
      <c r="D280" s="18" t="s">
        <v>99</v>
      </c>
      <c r="E280" s="18" t="s">
        <v>40</v>
      </c>
      <c r="F280" s="18">
        <v>24578</v>
      </c>
      <c r="G280" s="18">
        <v>89726</v>
      </c>
      <c r="H280" s="18" t="s">
        <v>54</v>
      </c>
      <c r="I280" s="18">
        <v>151154</v>
      </c>
      <c r="J280" s="19" t="s">
        <v>1470</v>
      </c>
      <c r="K280" s="18" t="s">
        <v>66</v>
      </c>
      <c r="L280" s="18" t="s">
        <v>48</v>
      </c>
      <c r="M280" s="18" t="s">
        <v>66</v>
      </c>
      <c r="N280" s="18" t="s">
        <v>48</v>
      </c>
      <c r="O280" s="18">
        <v>19</v>
      </c>
      <c r="P280" s="18">
        <v>5</v>
      </c>
      <c r="Q280" s="18">
        <v>60</v>
      </c>
      <c r="R280" s="18" t="s">
        <v>1471</v>
      </c>
      <c r="S280" s="18" t="s">
        <v>1472</v>
      </c>
      <c r="T280" s="18" t="s">
        <v>1473</v>
      </c>
      <c r="U280" s="18" t="s">
        <v>66</v>
      </c>
      <c r="V280" s="18" t="s">
        <v>48</v>
      </c>
      <c r="W280" s="18">
        <v>2807</v>
      </c>
      <c r="X280" s="18" t="s">
        <v>961</v>
      </c>
      <c r="Y280" s="18">
        <v>45376</v>
      </c>
      <c r="Z280" s="18" t="s">
        <v>1561</v>
      </c>
      <c r="AA280" s="18">
        <v>369</v>
      </c>
      <c r="AB280" s="18" t="s">
        <v>1561</v>
      </c>
      <c r="AC280" s="18" t="s">
        <v>1561</v>
      </c>
      <c r="AD280" s="19" t="s">
        <v>1561</v>
      </c>
      <c r="AE280" s="18" t="s">
        <v>1561</v>
      </c>
      <c r="AF280" s="18" t="s">
        <v>1561</v>
      </c>
      <c r="AG280" s="18" t="s">
        <v>62</v>
      </c>
      <c r="AH280" s="18">
        <v>45496</v>
      </c>
      <c r="AI280" s="18" t="s">
        <v>63</v>
      </c>
      <c r="AJ280" s="18" t="s">
        <v>1474</v>
      </c>
      <c r="AK280" s="18" t="s">
        <v>1475</v>
      </c>
    </row>
    <row r="281" spans="1:37" x14ac:dyDescent="0.3">
      <c r="A281" s="18">
        <v>52862</v>
      </c>
      <c r="B281" s="18">
        <v>52862</v>
      </c>
      <c r="C281" s="18" t="s">
        <v>1476</v>
      </c>
      <c r="D281" s="18" t="s">
        <v>39</v>
      </c>
      <c r="E281" s="18" t="s">
        <v>40</v>
      </c>
      <c r="F281" s="18">
        <v>24583</v>
      </c>
      <c r="G281" s="18">
        <v>106229</v>
      </c>
      <c r="H281" s="18" t="s">
        <v>54</v>
      </c>
      <c r="I281" s="18">
        <v>410639</v>
      </c>
      <c r="J281" s="19">
        <v>538431</v>
      </c>
      <c r="K281" s="18" t="s">
        <v>55</v>
      </c>
      <c r="L281" s="18" t="s">
        <v>48</v>
      </c>
      <c r="M281" s="18" t="s">
        <v>55</v>
      </c>
      <c r="N281" s="18" t="s">
        <v>48</v>
      </c>
      <c r="O281" s="18">
        <v>93.6</v>
      </c>
      <c r="P281" s="18">
        <v>198</v>
      </c>
      <c r="Q281" s="18">
        <v>650</v>
      </c>
      <c r="R281" s="18" t="s">
        <v>1477</v>
      </c>
      <c r="S281" s="18" t="s">
        <v>1478</v>
      </c>
      <c r="T281" s="18" t="s">
        <v>698</v>
      </c>
      <c r="U281" s="18" t="s">
        <v>103</v>
      </c>
      <c r="V281" s="18" t="s">
        <v>74</v>
      </c>
      <c r="W281" s="18">
        <v>2470</v>
      </c>
      <c r="X281" s="18" t="s">
        <v>1479</v>
      </c>
      <c r="Y281" s="18">
        <v>45310</v>
      </c>
      <c r="Z281" s="18" t="s">
        <v>1561</v>
      </c>
      <c r="AA281" s="18" t="s">
        <v>1561</v>
      </c>
      <c r="AB281" s="18">
        <v>801</v>
      </c>
      <c r="AC281" s="18" t="s">
        <v>1561</v>
      </c>
      <c r="AD281" s="19" t="s">
        <v>1561</v>
      </c>
      <c r="AE281" s="18" t="s">
        <v>1561</v>
      </c>
      <c r="AF281" s="18" t="s">
        <v>1561</v>
      </c>
      <c r="AG281" s="18" t="s">
        <v>62</v>
      </c>
      <c r="AH281" s="18">
        <v>45496</v>
      </c>
      <c r="AI281" s="18" t="s">
        <v>63</v>
      </c>
      <c r="AJ281" s="18">
        <v>1532</v>
      </c>
      <c r="AK281" s="18" t="s">
        <v>699</v>
      </c>
    </row>
    <row r="282" spans="1:37" x14ac:dyDescent="0.3">
      <c r="A282" s="18">
        <v>36429</v>
      </c>
      <c r="B282" s="18">
        <v>16014</v>
      </c>
      <c r="C282" s="18" t="s">
        <v>1480</v>
      </c>
      <c r="D282" s="18" t="s">
        <v>53</v>
      </c>
      <c r="E282" s="18" t="s">
        <v>40</v>
      </c>
      <c r="F282" s="18">
        <v>24591</v>
      </c>
      <c r="G282" s="18">
        <v>-999</v>
      </c>
      <c r="H282" s="18" t="s">
        <v>41</v>
      </c>
      <c r="I282" s="18">
        <v>151699</v>
      </c>
      <c r="J282" s="19" t="s">
        <v>712</v>
      </c>
      <c r="K282" s="18" t="s">
        <v>43</v>
      </c>
      <c r="L282" s="18" t="s">
        <v>43</v>
      </c>
      <c r="M282" s="18" t="s">
        <v>43</v>
      </c>
      <c r="N282" s="18" t="s">
        <v>43</v>
      </c>
      <c r="O282" s="18">
        <v>-999</v>
      </c>
      <c r="P282" s="18">
        <v>-999</v>
      </c>
      <c r="Q282" s="18">
        <v>-999</v>
      </c>
      <c r="R282" s="18" t="s">
        <v>1481</v>
      </c>
      <c r="S282" s="18" t="s">
        <v>1480</v>
      </c>
      <c r="T282" s="18" t="s">
        <v>1482</v>
      </c>
      <c r="U282" s="18" t="s">
        <v>1483</v>
      </c>
      <c r="V282" s="18" t="s">
        <v>48</v>
      </c>
      <c r="W282" s="18">
        <v>2837</v>
      </c>
      <c r="X282" s="18" t="s">
        <v>1484</v>
      </c>
      <c r="Y282" s="18">
        <v>45496</v>
      </c>
      <c r="Z282" s="18">
        <v>800</v>
      </c>
      <c r="AA282" s="18" t="s">
        <v>1561</v>
      </c>
      <c r="AB282" s="18">
        <v>267</v>
      </c>
      <c r="AC282" s="18" t="s">
        <v>1561</v>
      </c>
      <c r="AD282" s="19" t="s">
        <v>1561</v>
      </c>
      <c r="AE282" s="18" t="s">
        <v>1561</v>
      </c>
      <c r="AF282" s="18" t="s">
        <v>1561</v>
      </c>
      <c r="AG282" s="18" t="s">
        <v>50</v>
      </c>
      <c r="AH282" s="18">
        <v>45496</v>
      </c>
      <c r="AI282" s="18" t="s">
        <v>41</v>
      </c>
      <c r="AJ282" s="18">
        <v>13415</v>
      </c>
      <c r="AK282" s="18" t="s">
        <v>716</v>
      </c>
    </row>
    <row r="283" spans="1:37" x14ac:dyDescent="0.3">
      <c r="A283" s="18">
        <v>34784</v>
      </c>
      <c r="B283" s="18">
        <v>3621</v>
      </c>
      <c r="C283" s="18" t="s">
        <v>1485</v>
      </c>
      <c r="D283" s="18" t="s">
        <v>186</v>
      </c>
      <c r="E283" s="18" t="s">
        <v>40</v>
      </c>
      <c r="F283" s="18">
        <v>24656</v>
      </c>
      <c r="G283" s="18">
        <v>24036</v>
      </c>
      <c r="H283" s="18" t="s">
        <v>54</v>
      </c>
      <c r="I283" s="18">
        <v>233286</v>
      </c>
      <c r="J283" s="19">
        <v>1090831</v>
      </c>
      <c r="K283" s="18" t="s">
        <v>422</v>
      </c>
      <c r="L283" s="18" t="s">
        <v>74</v>
      </c>
      <c r="M283" s="18" t="s">
        <v>602</v>
      </c>
      <c r="N283" s="18" t="s">
        <v>74</v>
      </c>
      <c r="O283" s="18">
        <v>35</v>
      </c>
      <c r="P283" s="18">
        <v>18</v>
      </c>
      <c r="Q283" s="18">
        <v>350</v>
      </c>
      <c r="R283" s="18" t="s">
        <v>1486</v>
      </c>
      <c r="S283" s="18" t="s">
        <v>1487</v>
      </c>
      <c r="T283" s="18" t="s">
        <v>1488</v>
      </c>
      <c r="U283" s="18" t="s">
        <v>422</v>
      </c>
      <c r="V283" s="18" t="s">
        <v>74</v>
      </c>
      <c r="W283" s="18">
        <v>2739</v>
      </c>
      <c r="X283" s="18" t="s">
        <v>845</v>
      </c>
      <c r="Y283" s="18">
        <v>45401</v>
      </c>
      <c r="Z283" s="18" t="s">
        <v>1561</v>
      </c>
      <c r="AA283" s="18">
        <v>514</v>
      </c>
      <c r="AB283" s="18" t="s">
        <v>1561</v>
      </c>
      <c r="AC283" s="18" t="s">
        <v>1561</v>
      </c>
      <c r="AD283" s="19" t="s">
        <v>1561</v>
      </c>
      <c r="AE283" s="18" t="s">
        <v>1561</v>
      </c>
      <c r="AF283" s="18" t="s">
        <v>1561</v>
      </c>
      <c r="AG283" s="18" t="s">
        <v>62</v>
      </c>
      <c r="AH283" s="18">
        <v>45496</v>
      </c>
      <c r="AI283" s="18" t="s">
        <v>63</v>
      </c>
      <c r="AJ283" s="18" t="s">
        <v>1489</v>
      </c>
      <c r="AK283" s="18" t="s">
        <v>1490</v>
      </c>
    </row>
    <row r="284" spans="1:37" x14ac:dyDescent="0.3">
      <c r="A284" s="18">
        <v>47301</v>
      </c>
      <c r="B284" s="18">
        <v>47301</v>
      </c>
      <c r="C284" s="18" t="s">
        <v>1491</v>
      </c>
      <c r="D284" s="18" t="s">
        <v>53</v>
      </c>
      <c r="E284" s="18" t="s">
        <v>40</v>
      </c>
      <c r="F284" s="18">
        <v>24745</v>
      </c>
      <c r="G284" s="18">
        <v>104718</v>
      </c>
      <c r="H284" s="18" t="s">
        <v>54</v>
      </c>
      <c r="I284" s="18">
        <v>153205</v>
      </c>
      <c r="J284" s="19" t="s">
        <v>1492</v>
      </c>
      <c r="K284" s="18" t="s">
        <v>196</v>
      </c>
      <c r="L284" s="18" t="s">
        <v>48</v>
      </c>
      <c r="M284" s="18" t="s">
        <v>55</v>
      </c>
      <c r="N284" s="18" t="s">
        <v>48</v>
      </c>
      <c r="O284" s="18">
        <v>25</v>
      </c>
      <c r="P284" s="18">
        <v>1</v>
      </c>
      <c r="Q284" s="18">
        <v>197</v>
      </c>
      <c r="R284" s="18" t="s">
        <v>1493</v>
      </c>
      <c r="S284" s="18" t="s">
        <v>1494</v>
      </c>
      <c r="T284" s="18" t="s">
        <v>1495</v>
      </c>
      <c r="U284" s="18" t="s">
        <v>196</v>
      </c>
      <c r="V284" s="18" t="s">
        <v>48</v>
      </c>
      <c r="W284" s="18">
        <v>2879</v>
      </c>
      <c r="X284" s="18" t="s">
        <v>239</v>
      </c>
      <c r="Y284" s="18">
        <v>45369</v>
      </c>
      <c r="Z284" s="18" t="s">
        <v>1561</v>
      </c>
      <c r="AA284" s="18">
        <v>226</v>
      </c>
      <c r="AB284" s="18" t="s">
        <v>1561</v>
      </c>
      <c r="AC284" s="18" t="s">
        <v>1561</v>
      </c>
      <c r="AD284" s="19" t="s">
        <v>1561</v>
      </c>
      <c r="AE284" s="18" t="s">
        <v>1561</v>
      </c>
      <c r="AF284" s="18" t="s">
        <v>1561</v>
      </c>
      <c r="AG284" s="18" t="s">
        <v>62</v>
      </c>
      <c r="AH284" s="18">
        <v>45496</v>
      </c>
      <c r="AI284" s="18" t="s">
        <v>63</v>
      </c>
      <c r="AJ284" s="18">
        <v>47300</v>
      </c>
      <c r="AK284" s="18" t="s">
        <v>1491</v>
      </c>
    </row>
    <row r="285" spans="1:37" x14ac:dyDescent="0.3">
      <c r="A285" s="18">
        <v>30035</v>
      </c>
      <c r="B285" s="18">
        <v>10783</v>
      </c>
      <c r="C285" s="18" t="s">
        <v>975</v>
      </c>
      <c r="D285" s="18" t="s">
        <v>53</v>
      </c>
      <c r="E285" s="18" t="s">
        <v>40</v>
      </c>
      <c r="F285" s="18">
        <v>24753</v>
      </c>
      <c r="G285" s="18">
        <v>-999</v>
      </c>
      <c r="H285" s="18" t="s">
        <v>41</v>
      </c>
      <c r="I285" s="18">
        <v>151524</v>
      </c>
      <c r="J285" s="19" t="s">
        <v>1496</v>
      </c>
      <c r="K285" s="18" t="s">
        <v>43</v>
      </c>
      <c r="L285" s="18" t="s">
        <v>43</v>
      </c>
      <c r="M285" s="18" t="s">
        <v>43</v>
      </c>
      <c r="N285" s="18" t="s">
        <v>43</v>
      </c>
      <c r="O285" s="18">
        <v>-999</v>
      </c>
      <c r="P285" s="18">
        <v>-999</v>
      </c>
      <c r="Q285" s="18">
        <v>-999</v>
      </c>
      <c r="R285" s="18" t="s">
        <v>1497</v>
      </c>
      <c r="S285" s="18" t="s">
        <v>978</v>
      </c>
      <c r="T285" s="18" t="s">
        <v>182</v>
      </c>
      <c r="U285" s="18" t="s">
        <v>179</v>
      </c>
      <c r="V285" s="18" t="s">
        <v>74</v>
      </c>
      <c r="W285" s="18">
        <v>2645</v>
      </c>
      <c r="X285" s="18" t="s">
        <v>183</v>
      </c>
      <c r="Y285" s="18">
        <v>45496</v>
      </c>
      <c r="Z285" s="18" t="s">
        <v>1561</v>
      </c>
      <c r="AA285" s="18">
        <v>45</v>
      </c>
      <c r="AB285" s="18" t="s">
        <v>1561</v>
      </c>
      <c r="AC285" s="18" t="s">
        <v>1561</v>
      </c>
      <c r="AD285" s="19" t="s">
        <v>1561</v>
      </c>
      <c r="AE285" s="18" t="s">
        <v>1561</v>
      </c>
      <c r="AF285" s="18" t="s">
        <v>1561</v>
      </c>
      <c r="AG285" s="18" t="s">
        <v>50</v>
      </c>
      <c r="AH285" s="18">
        <v>45496</v>
      </c>
      <c r="AI285" s="18" t="s">
        <v>41</v>
      </c>
      <c r="AJ285" s="18">
        <v>1689</v>
      </c>
      <c r="AK285" s="18" t="s">
        <v>975</v>
      </c>
    </row>
    <row r="286" spans="1:37" x14ac:dyDescent="0.3">
      <c r="A286" s="18">
        <v>40332</v>
      </c>
      <c r="B286" s="18">
        <v>40332</v>
      </c>
      <c r="C286" s="18" t="s">
        <v>782</v>
      </c>
      <c r="D286" s="18" t="s">
        <v>99</v>
      </c>
      <c r="E286" s="18" t="s">
        <v>40</v>
      </c>
      <c r="F286" s="18">
        <v>24767</v>
      </c>
      <c r="G286" s="18">
        <v>108411</v>
      </c>
      <c r="H286" s="18" t="s">
        <v>54</v>
      </c>
      <c r="I286" s="18">
        <v>250307</v>
      </c>
      <c r="J286" s="19">
        <v>573983</v>
      </c>
      <c r="K286" s="18" t="s">
        <v>103</v>
      </c>
      <c r="L286" s="18" t="s">
        <v>74</v>
      </c>
      <c r="M286" s="18" t="s">
        <v>103</v>
      </c>
      <c r="N286" s="18" t="s">
        <v>74</v>
      </c>
      <c r="O286" s="18">
        <v>45</v>
      </c>
      <c r="P286" s="18">
        <v>37</v>
      </c>
      <c r="Q286" s="18">
        <v>250</v>
      </c>
      <c r="R286" s="18" t="s">
        <v>1138</v>
      </c>
      <c r="S286" s="18" t="s">
        <v>785</v>
      </c>
      <c r="T286" s="18" t="s">
        <v>786</v>
      </c>
      <c r="U286" s="18" t="s">
        <v>427</v>
      </c>
      <c r="V286" s="18" t="s">
        <v>74</v>
      </c>
      <c r="W286" s="18">
        <v>2770</v>
      </c>
      <c r="X286" s="18" t="s">
        <v>428</v>
      </c>
      <c r="Y286" s="18">
        <v>45476</v>
      </c>
      <c r="Z286" s="18">
        <v>800</v>
      </c>
      <c r="AA286" s="18">
        <v>292</v>
      </c>
      <c r="AB286" s="18" t="s">
        <v>1561</v>
      </c>
      <c r="AC286" s="18" t="s">
        <v>1561</v>
      </c>
      <c r="AD286" s="19" t="s">
        <v>1561</v>
      </c>
      <c r="AE286" s="18" t="s">
        <v>1561</v>
      </c>
      <c r="AF286" s="18" t="s">
        <v>1561</v>
      </c>
      <c r="AG286" s="18" t="s">
        <v>62</v>
      </c>
      <c r="AH286" s="18">
        <v>45496</v>
      </c>
      <c r="AI286" s="18" t="s">
        <v>63</v>
      </c>
      <c r="AJ286" s="18" t="s">
        <v>787</v>
      </c>
      <c r="AK286" s="18" t="s">
        <v>788</v>
      </c>
    </row>
    <row r="287" spans="1:37" x14ac:dyDescent="0.3">
      <c r="A287" s="18">
        <v>55177</v>
      </c>
      <c r="B287" s="18">
        <v>55177</v>
      </c>
      <c r="C287" s="18" t="s">
        <v>1498</v>
      </c>
      <c r="D287" s="18" t="s">
        <v>99</v>
      </c>
      <c r="E287" s="18" t="s">
        <v>40</v>
      </c>
      <c r="F287" s="18">
        <v>24862</v>
      </c>
      <c r="G287" s="18">
        <v>106602</v>
      </c>
      <c r="H287" s="18" t="s">
        <v>54</v>
      </c>
      <c r="I287" s="18">
        <v>151500</v>
      </c>
      <c r="J287" s="19" t="s">
        <v>1499</v>
      </c>
      <c r="K287" s="18" t="s">
        <v>82</v>
      </c>
      <c r="L287" s="18" t="s">
        <v>74</v>
      </c>
      <c r="M287" s="18" t="s">
        <v>82</v>
      </c>
      <c r="N287" s="18" t="s">
        <v>74</v>
      </c>
      <c r="O287" s="18">
        <v>44</v>
      </c>
      <c r="P287" s="18">
        <v>26.8</v>
      </c>
      <c r="Q287" s="18">
        <v>315</v>
      </c>
      <c r="R287" s="18" t="s">
        <v>1500</v>
      </c>
      <c r="S287" s="18" t="s">
        <v>1501</v>
      </c>
      <c r="T287" s="18" t="s">
        <v>1502</v>
      </c>
      <c r="U287" s="18" t="s">
        <v>82</v>
      </c>
      <c r="V287" s="18" t="s">
        <v>74</v>
      </c>
      <c r="W287" s="18">
        <v>2790</v>
      </c>
      <c r="X287" s="18" t="s">
        <v>111</v>
      </c>
      <c r="Y287" s="18">
        <v>45414</v>
      </c>
      <c r="Z287" s="18" t="s">
        <v>1561</v>
      </c>
      <c r="AA287" s="18">
        <v>718</v>
      </c>
      <c r="AB287" s="18" t="s">
        <v>1561</v>
      </c>
      <c r="AC287" s="18" t="s">
        <v>1561</v>
      </c>
      <c r="AD287" s="19" t="s">
        <v>1561</v>
      </c>
      <c r="AE287" s="18" t="s">
        <v>1561</v>
      </c>
      <c r="AF287" s="18" t="s">
        <v>1561</v>
      </c>
      <c r="AG287" s="18" t="s">
        <v>62</v>
      </c>
      <c r="AH287" s="18">
        <v>45496</v>
      </c>
      <c r="AI287" s="18" t="s">
        <v>63</v>
      </c>
      <c r="AJ287" s="18">
        <v>55408</v>
      </c>
      <c r="AK287" s="18" t="s">
        <v>1503</v>
      </c>
    </row>
    <row r="288" spans="1:37" x14ac:dyDescent="0.3">
      <c r="A288" s="18">
        <v>36429</v>
      </c>
      <c r="B288" s="18">
        <v>16014</v>
      </c>
      <c r="C288" s="18" t="s">
        <v>1480</v>
      </c>
      <c r="D288" s="18" t="s">
        <v>53</v>
      </c>
      <c r="E288" s="18" t="s">
        <v>40</v>
      </c>
      <c r="F288" s="18">
        <v>24898</v>
      </c>
      <c r="G288" s="18">
        <v>-999</v>
      </c>
      <c r="H288" s="18" t="s">
        <v>41</v>
      </c>
      <c r="I288" s="18">
        <v>149916</v>
      </c>
      <c r="J288" s="19">
        <v>1179571</v>
      </c>
      <c r="K288" s="18" t="s">
        <v>43</v>
      </c>
      <c r="L288" s="18" t="s">
        <v>43</v>
      </c>
      <c r="M288" s="18" t="s">
        <v>43</v>
      </c>
      <c r="N288" s="18" t="s">
        <v>43</v>
      </c>
      <c r="O288" s="18">
        <v>-999</v>
      </c>
      <c r="P288" s="18">
        <v>-999</v>
      </c>
      <c r="Q288" s="18">
        <v>-999</v>
      </c>
      <c r="R288" s="18" t="s">
        <v>1504</v>
      </c>
      <c r="S288" s="18" t="s">
        <v>1505</v>
      </c>
      <c r="T288" s="18" t="s">
        <v>715</v>
      </c>
      <c r="U288" s="18" t="s">
        <v>164</v>
      </c>
      <c r="V288" s="18" t="s">
        <v>48</v>
      </c>
      <c r="W288" s="18">
        <v>2837</v>
      </c>
      <c r="X288" s="18" t="s">
        <v>334</v>
      </c>
      <c r="Y288" s="18">
        <v>45496</v>
      </c>
      <c r="Z288" s="18" t="s">
        <v>1561</v>
      </c>
      <c r="AA288" s="18">
        <v>367</v>
      </c>
      <c r="AB288" s="18" t="s">
        <v>1561</v>
      </c>
      <c r="AC288" s="18" t="s">
        <v>1561</v>
      </c>
      <c r="AD288" s="19" t="s">
        <v>1561</v>
      </c>
      <c r="AE288" s="18" t="s">
        <v>1561</v>
      </c>
      <c r="AF288" s="18" t="s">
        <v>1561</v>
      </c>
      <c r="AG288" s="18" t="s">
        <v>50</v>
      </c>
      <c r="AH288" s="18">
        <v>45496</v>
      </c>
      <c r="AI288" s="18" t="s">
        <v>41</v>
      </c>
      <c r="AJ288" s="18">
        <v>13415</v>
      </c>
      <c r="AK288" s="18" t="s">
        <v>716</v>
      </c>
    </row>
    <row r="289" spans="1:37" x14ac:dyDescent="0.3">
      <c r="A289" s="18">
        <v>33019</v>
      </c>
      <c r="B289" s="18">
        <v>9686</v>
      </c>
      <c r="C289" s="18" t="s">
        <v>638</v>
      </c>
      <c r="D289" s="18" t="s">
        <v>53</v>
      </c>
      <c r="E289" s="18" t="s">
        <v>40</v>
      </c>
      <c r="F289" s="18">
        <v>24942</v>
      </c>
      <c r="G289" s="18">
        <v>100730</v>
      </c>
      <c r="H289" s="18" t="s">
        <v>54</v>
      </c>
      <c r="I289" s="18">
        <v>152467</v>
      </c>
      <c r="J289" s="19" t="s">
        <v>1506</v>
      </c>
      <c r="K289" s="18" t="s">
        <v>103</v>
      </c>
      <c r="L289" s="18" t="s">
        <v>74</v>
      </c>
      <c r="M289" s="18" t="s">
        <v>103</v>
      </c>
      <c r="N289" s="18" t="s">
        <v>74</v>
      </c>
      <c r="O289" s="18">
        <v>49.11</v>
      </c>
      <c r="P289" s="18">
        <v>52</v>
      </c>
      <c r="Q289" s="18">
        <v>455</v>
      </c>
      <c r="R289" s="18" t="s">
        <v>1507</v>
      </c>
      <c r="S289" s="18" t="s">
        <v>746</v>
      </c>
      <c r="T289" s="18" t="s">
        <v>637</v>
      </c>
      <c r="U289" s="18" t="s">
        <v>103</v>
      </c>
      <c r="V289" s="18" t="s">
        <v>74</v>
      </c>
      <c r="W289" s="18">
        <v>2740</v>
      </c>
      <c r="X289" s="18" t="s">
        <v>534</v>
      </c>
      <c r="Y289" s="18">
        <v>45404</v>
      </c>
      <c r="Z289" s="18" t="s">
        <v>1561</v>
      </c>
      <c r="AA289" s="18">
        <v>185</v>
      </c>
      <c r="AB289" s="18">
        <v>1654</v>
      </c>
      <c r="AC289" s="18">
        <v>1100</v>
      </c>
      <c r="AD289" s="19" t="s">
        <v>1561</v>
      </c>
      <c r="AE289" s="18" t="s">
        <v>1561</v>
      </c>
      <c r="AF289" s="18" t="s">
        <v>1561</v>
      </c>
      <c r="AG289" s="18" t="s">
        <v>62</v>
      </c>
      <c r="AH289" s="18">
        <v>45496</v>
      </c>
      <c r="AI289" s="18" t="s">
        <v>63</v>
      </c>
      <c r="AJ289" s="18">
        <v>9211</v>
      </c>
      <c r="AK289" s="18" t="s">
        <v>638</v>
      </c>
    </row>
    <row r="290" spans="1:37" x14ac:dyDescent="0.3">
      <c r="A290" s="18">
        <v>34927</v>
      </c>
      <c r="B290" s="18">
        <v>4145</v>
      </c>
      <c r="C290" s="18" t="s">
        <v>1508</v>
      </c>
      <c r="D290" s="18" t="s">
        <v>53</v>
      </c>
      <c r="E290" s="18" t="s">
        <v>40</v>
      </c>
      <c r="F290" s="18">
        <v>24945</v>
      </c>
      <c r="G290" s="18">
        <v>103808</v>
      </c>
      <c r="H290" s="18" t="s">
        <v>54</v>
      </c>
      <c r="I290" s="18">
        <v>233827</v>
      </c>
      <c r="J290" s="19">
        <v>1252161</v>
      </c>
      <c r="K290" s="18" t="s">
        <v>356</v>
      </c>
      <c r="L290" s="18" t="s">
        <v>74</v>
      </c>
      <c r="M290" s="18" t="s">
        <v>356</v>
      </c>
      <c r="N290" s="18" t="s">
        <v>74</v>
      </c>
      <c r="O290" s="18">
        <v>41</v>
      </c>
      <c r="P290" s="18">
        <v>17</v>
      </c>
      <c r="Q290" s="18">
        <v>700</v>
      </c>
      <c r="R290" s="18" t="s">
        <v>1509</v>
      </c>
      <c r="S290" s="18" t="s">
        <v>1510</v>
      </c>
      <c r="T290" s="18" t="s">
        <v>1511</v>
      </c>
      <c r="U290" s="18" t="s">
        <v>356</v>
      </c>
      <c r="V290" s="18" t="s">
        <v>74</v>
      </c>
      <c r="W290" s="18">
        <v>2633</v>
      </c>
      <c r="X290" s="18" t="s">
        <v>481</v>
      </c>
      <c r="Y290" s="18">
        <v>45419</v>
      </c>
      <c r="Z290" s="18" t="s">
        <v>1561</v>
      </c>
      <c r="AA290" s="18" t="s">
        <v>1561</v>
      </c>
      <c r="AB290" s="18" t="s">
        <v>1561</v>
      </c>
      <c r="AC290" s="18" t="s">
        <v>1561</v>
      </c>
      <c r="AD290" s="19" t="s">
        <v>1561</v>
      </c>
      <c r="AE290" s="18" t="s">
        <v>1561</v>
      </c>
      <c r="AF290" s="18">
        <v>800</v>
      </c>
      <c r="AG290" s="18" t="s">
        <v>62</v>
      </c>
      <c r="AH290" s="18">
        <v>45496</v>
      </c>
      <c r="AI290" s="18" t="s">
        <v>63</v>
      </c>
      <c r="AJ290" s="18">
        <v>7953</v>
      </c>
      <c r="AK290" s="18" t="s">
        <v>1508</v>
      </c>
    </row>
    <row r="291" spans="1:37" x14ac:dyDescent="0.3">
      <c r="A291" s="18">
        <v>33591</v>
      </c>
      <c r="B291" s="18">
        <v>7987</v>
      </c>
      <c r="C291" s="18" t="s">
        <v>1512</v>
      </c>
      <c r="D291" s="18" t="s">
        <v>53</v>
      </c>
      <c r="E291" s="18" t="s">
        <v>40</v>
      </c>
      <c r="F291" s="18">
        <v>24951</v>
      </c>
      <c r="G291" s="18">
        <v>53978</v>
      </c>
      <c r="H291" s="18" t="s">
        <v>54</v>
      </c>
      <c r="I291" s="18">
        <v>223644</v>
      </c>
      <c r="J291" s="19">
        <v>1170570</v>
      </c>
      <c r="K291" s="18" t="s">
        <v>255</v>
      </c>
      <c r="L291" s="18" t="s">
        <v>74</v>
      </c>
      <c r="M291" s="18" t="s">
        <v>255</v>
      </c>
      <c r="N291" s="18" t="s">
        <v>74</v>
      </c>
      <c r="O291" s="18">
        <v>34</v>
      </c>
      <c r="P291" s="18">
        <v>13</v>
      </c>
      <c r="Q291" s="18">
        <v>490</v>
      </c>
      <c r="R291" s="18" t="s">
        <v>1513</v>
      </c>
      <c r="S291" s="18" t="s">
        <v>1514</v>
      </c>
      <c r="T291" s="18" t="s">
        <v>1515</v>
      </c>
      <c r="U291" s="18" t="s">
        <v>797</v>
      </c>
      <c r="V291" s="18" t="s">
        <v>74</v>
      </c>
      <c r="W291" s="18">
        <v>2568</v>
      </c>
      <c r="X291" s="18" t="s">
        <v>850</v>
      </c>
      <c r="Y291" s="18">
        <v>45419</v>
      </c>
      <c r="Z291" s="18" t="s">
        <v>1561</v>
      </c>
      <c r="AA291" s="18">
        <v>502</v>
      </c>
      <c r="AB291" s="18" t="s">
        <v>1561</v>
      </c>
      <c r="AC291" s="18" t="s">
        <v>1561</v>
      </c>
      <c r="AD291" s="19" t="s">
        <v>1561</v>
      </c>
      <c r="AE291" s="18" t="s">
        <v>1561</v>
      </c>
      <c r="AF291" s="18" t="s">
        <v>1561</v>
      </c>
      <c r="AG291" s="18" t="s">
        <v>62</v>
      </c>
      <c r="AH291" s="18">
        <v>45496</v>
      </c>
      <c r="AI291" s="18" t="s">
        <v>63</v>
      </c>
      <c r="AJ291" s="18">
        <v>9535</v>
      </c>
      <c r="AK291" s="18" t="s">
        <v>1512</v>
      </c>
    </row>
    <row r="292" spans="1:37" x14ac:dyDescent="0.3">
      <c r="A292" s="18">
        <v>32873</v>
      </c>
      <c r="B292" s="18">
        <v>4497</v>
      </c>
      <c r="C292" s="18" t="s">
        <v>941</v>
      </c>
      <c r="D292" s="18" t="s">
        <v>53</v>
      </c>
      <c r="E292" s="18" t="s">
        <v>40</v>
      </c>
      <c r="F292" s="18">
        <v>24958</v>
      </c>
      <c r="G292" s="18">
        <v>88754</v>
      </c>
      <c r="H292" s="18" t="s">
        <v>54</v>
      </c>
      <c r="I292" s="18">
        <v>116792</v>
      </c>
      <c r="J292" s="19" t="s">
        <v>1516</v>
      </c>
      <c r="K292" s="18" t="s">
        <v>946</v>
      </c>
      <c r="L292" s="18" t="s">
        <v>883</v>
      </c>
      <c r="M292" s="18" t="s">
        <v>155</v>
      </c>
      <c r="N292" s="18" t="s">
        <v>883</v>
      </c>
      <c r="O292" s="18">
        <v>36</v>
      </c>
      <c r="P292" s="18">
        <v>10</v>
      </c>
      <c r="Q292" s="18">
        <v>250</v>
      </c>
      <c r="R292" s="18" t="s">
        <v>1517</v>
      </c>
      <c r="S292" s="18" t="s">
        <v>944</v>
      </c>
      <c r="T292" s="18" t="s">
        <v>1518</v>
      </c>
      <c r="U292" s="18" t="s">
        <v>946</v>
      </c>
      <c r="V292" s="18" t="s">
        <v>883</v>
      </c>
      <c r="W292" s="18">
        <v>6339</v>
      </c>
      <c r="X292" s="18" t="s">
        <v>947</v>
      </c>
      <c r="Y292" s="18">
        <v>45078</v>
      </c>
      <c r="Z292" s="18" t="s">
        <v>1561</v>
      </c>
      <c r="AA292" s="18">
        <v>466</v>
      </c>
      <c r="AB292" s="18" t="s">
        <v>1561</v>
      </c>
      <c r="AC292" s="18">
        <v>800</v>
      </c>
      <c r="AD292" s="19" t="s">
        <v>1561</v>
      </c>
      <c r="AE292" s="18" t="s">
        <v>1561</v>
      </c>
      <c r="AF292" s="18" t="s">
        <v>1561</v>
      </c>
      <c r="AG292" s="18" t="s">
        <v>62</v>
      </c>
      <c r="AH292" s="18">
        <v>45496</v>
      </c>
      <c r="AI292" s="18" t="s">
        <v>63</v>
      </c>
      <c r="AJ292" s="18">
        <v>2216</v>
      </c>
      <c r="AK292" s="18" t="s">
        <v>948</v>
      </c>
    </row>
    <row r="293" spans="1:37" x14ac:dyDescent="0.3">
      <c r="A293" s="18">
        <v>31424</v>
      </c>
      <c r="B293" s="18">
        <v>1783</v>
      </c>
      <c r="C293" s="18" t="s">
        <v>1519</v>
      </c>
      <c r="D293" s="18" t="s">
        <v>99</v>
      </c>
      <c r="E293" s="18" t="s">
        <v>40</v>
      </c>
      <c r="F293" s="18">
        <v>24962</v>
      </c>
      <c r="G293" s="18">
        <v>54533</v>
      </c>
      <c r="H293" s="18" t="s">
        <v>54</v>
      </c>
      <c r="I293" s="18">
        <v>233672</v>
      </c>
      <c r="J293" s="19">
        <v>1199055</v>
      </c>
      <c r="K293" s="18" t="s">
        <v>82</v>
      </c>
      <c r="L293" s="18" t="s">
        <v>74</v>
      </c>
      <c r="M293" s="18" t="s">
        <v>82</v>
      </c>
      <c r="N293" s="18" t="s">
        <v>74</v>
      </c>
      <c r="O293" s="18">
        <v>36.700000000000003</v>
      </c>
      <c r="P293" s="18">
        <v>17</v>
      </c>
      <c r="Q293" s="18">
        <v>375</v>
      </c>
      <c r="R293" s="18" t="s">
        <v>1520</v>
      </c>
      <c r="S293" s="18" t="s">
        <v>1521</v>
      </c>
      <c r="T293" s="18" t="s">
        <v>1522</v>
      </c>
      <c r="U293" s="18" t="s">
        <v>82</v>
      </c>
      <c r="V293" s="18" t="s">
        <v>74</v>
      </c>
      <c r="W293" s="18">
        <v>2790</v>
      </c>
      <c r="X293" s="18" t="s">
        <v>111</v>
      </c>
      <c r="Y293" s="18">
        <v>45415</v>
      </c>
      <c r="Z293" s="18" t="s">
        <v>1561</v>
      </c>
      <c r="AA293" s="18">
        <v>404</v>
      </c>
      <c r="AB293" s="18" t="s">
        <v>1561</v>
      </c>
      <c r="AC293" s="18" t="s">
        <v>1561</v>
      </c>
      <c r="AD293" s="19" t="s">
        <v>1561</v>
      </c>
      <c r="AE293" s="18" t="s">
        <v>1561</v>
      </c>
      <c r="AF293" s="18" t="s">
        <v>1561</v>
      </c>
      <c r="AG293" s="18" t="s">
        <v>62</v>
      </c>
      <c r="AH293" s="18">
        <v>45496</v>
      </c>
      <c r="AI293" s="18" t="s">
        <v>63</v>
      </c>
      <c r="AJ293" s="18" t="s">
        <v>1523</v>
      </c>
      <c r="AK293" s="18" t="s">
        <v>1524</v>
      </c>
    </row>
    <row r="294" spans="1:37" x14ac:dyDescent="0.3">
      <c r="A294" s="18">
        <v>34864</v>
      </c>
      <c r="B294" s="18">
        <v>6862</v>
      </c>
      <c r="C294" s="18" t="s">
        <v>1525</v>
      </c>
      <c r="D294" s="18" t="s">
        <v>53</v>
      </c>
      <c r="E294" s="18" t="s">
        <v>40</v>
      </c>
      <c r="F294" s="18">
        <v>24968</v>
      </c>
      <c r="G294" s="18">
        <v>99699</v>
      </c>
      <c r="H294" s="18" t="s">
        <v>54</v>
      </c>
      <c r="I294" s="18">
        <v>151140</v>
      </c>
      <c r="J294" s="19" t="s">
        <v>1526</v>
      </c>
      <c r="K294" s="18" t="s">
        <v>1527</v>
      </c>
      <c r="L294" s="18" t="s">
        <v>1528</v>
      </c>
      <c r="M294" s="18" t="s">
        <v>1527</v>
      </c>
      <c r="N294" s="18" t="s">
        <v>1528</v>
      </c>
      <c r="O294" s="18">
        <v>28</v>
      </c>
      <c r="P294" s="18">
        <v>6</v>
      </c>
      <c r="Q294" s="18">
        <v>500</v>
      </c>
      <c r="R294" s="18" t="s">
        <v>1529</v>
      </c>
      <c r="S294" s="18" t="s">
        <v>1530</v>
      </c>
      <c r="T294" s="18" t="s">
        <v>1531</v>
      </c>
      <c r="U294" s="18" t="s">
        <v>1527</v>
      </c>
      <c r="V294" s="18" t="s">
        <v>1528</v>
      </c>
      <c r="W294" s="18">
        <v>23336</v>
      </c>
      <c r="X294" s="18" t="s">
        <v>1532</v>
      </c>
      <c r="Y294" s="18">
        <v>45309</v>
      </c>
      <c r="Z294" s="18" t="s">
        <v>1561</v>
      </c>
      <c r="AA294" s="18">
        <v>1</v>
      </c>
      <c r="AB294" s="18" t="s">
        <v>1561</v>
      </c>
      <c r="AC294" s="18" t="s">
        <v>1561</v>
      </c>
      <c r="AD294" s="19" t="s">
        <v>1561</v>
      </c>
      <c r="AE294" s="18" t="s">
        <v>1561</v>
      </c>
      <c r="AF294" s="18" t="s">
        <v>1561</v>
      </c>
      <c r="AG294" s="18" t="s">
        <v>62</v>
      </c>
      <c r="AH294" s="18">
        <v>45496</v>
      </c>
      <c r="AI294" s="18" t="s">
        <v>63</v>
      </c>
      <c r="AJ294" s="18">
        <v>6857</v>
      </c>
      <c r="AK294" s="18" t="s">
        <v>1525</v>
      </c>
    </row>
    <row r="295" spans="1:37" x14ac:dyDescent="0.3">
      <c r="A295" s="18">
        <v>35179</v>
      </c>
      <c r="B295" s="18">
        <v>4103</v>
      </c>
      <c r="C295" s="18" t="s">
        <v>840</v>
      </c>
      <c r="D295" s="18" t="s">
        <v>53</v>
      </c>
      <c r="E295" s="18" t="s">
        <v>40</v>
      </c>
      <c r="F295" s="18">
        <v>24972</v>
      </c>
      <c r="G295" s="18">
        <v>102598</v>
      </c>
      <c r="H295" s="18" t="s">
        <v>54</v>
      </c>
      <c r="I295" s="18">
        <v>152638</v>
      </c>
      <c r="J295" s="19" t="s">
        <v>1533</v>
      </c>
      <c r="K295" s="18" t="s">
        <v>422</v>
      </c>
      <c r="L295" s="18" t="s">
        <v>74</v>
      </c>
      <c r="M295" s="18" t="s">
        <v>422</v>
      </c>
      <c r="N295" s="18" t="s">
        <v>74</v>
      </c>
      <c r="O295" s="18">
        <v>42.5</v>
      </c>
      <c r="P295" s="18">
        <v>14</v>
      </c>
      <c r="Q295" s="18">
        <v>330</v>
      </c>
      <c r="R295" s="18" t="s">
        <v>1534</v>
      </c>
      <c r="S295" s="18" t="s">
        <v>843</v>
      </c>
      <c r="T295" s="18" t="s">
        <v>844</v>
      </c>
      <c r="U295" s="18" t="s">
        <v>422</v>
      </c>
      <c r="V295" s="18" t="s">
        <v>74</v>
      </c>
      <c r="W295" s="18">
        <v>2739</v>
      </c>
      <c r="X295" s="18" t="s">
        <v>845</v>
      </c>
      <c r="Y295" s="18">
        <v>45352</v>
      </c>
      <c r="Z295" s="18" t="s">
        <v>1561</v>
      </c>
      <c r="AA295" s="18">
        <v>799</v>
      </c>
      <c r="AB295" s="18" t="s">
        <v>1561</v>
      </c>
      <c r="AC295" s="18" t="s">
        <v>1561</v>
      </c>
      <c r="AD295" s="19" t="s">
        <v>1561</v>
      </c>
      <c r="AE295" s="18" t="s">
        <v>1561</v>
      </c>
      <c r="AF295" s="18" t="s">
        <v>1561</v>
      </c>
      <c r="AG295" s="18" t="s">
        <v>62</v>
      </c>
      <c r="AH295" s="18">
        <v>45496</v>
      </c>
      <c r="AI295" s="18" t="s">
        <v>63</v>
      </c>
      <c r="AJ295" s="18">
        <v>7945</v>
      </c>
      <c r="AK295" s="18" t="s">
        <v>840</v>
      </c>
    </row>
    <row r="296" spans="1:37" x14ac:dyDescent="0.3">
      <c r="A296" s="18">
        <v>49542</v>
      </c>
      <c r="B296" s="18">
        <v>49542</v>
      </c>
      <c r="C296" s="18" t="s">
        <v>1535</v>
      </c>
      <c r="D296" s="18" t="s">
        <v>53</v>
      </c>
      <c r="E296" s="18" t="s">
        <v>40</v>
      </c>
      <c r="F296" s="18">
        <v>24986</v>
      </c>
      <c r="G296" s="18">
        <v>105732</v>
      </c>
      <c r="H296" s="18" t="s">
        <v>54</v>
      </c>
      <c r="I296" s="18">
        <v>214124</v>
      </c>
      <c r="J296" s="19">
        <v>930600</v>
      </c>
      <c r="K296" s="18" t="s">
        <v>155</v>
      </c>
      <c r="L296" s="18" t="s">
        <v>883</v>
      </c>
      <c r="M296" s="18" t="s">
        <v>155</v>
      </c>
      <c r="N296" s="18" t="s">
        <v>883</v>
      </c>
      <c r="O296" s="18">
        <v>32.299999999999997</v>
      </c>
      <c r="P296" s="18">
        <v>10</v>
      </c>
      <c r="Q296" s="18">
        <v>300</v>
      </c>
      <c r="R296" s="18" t="s">
        <v>1323</v>
      </c>
      <c r="S296" s="18" t="s">
        <v>1536</v>
      </c>
      <c r="T296" s="18" t="s">
        <v>1537</v>
      </c>
      <c r="U296" s="18" t="s">
        <v>155</v>
      </c>
      <c r="V296" s="18" t="s">
        <v>883</v>
      </c>
      <c r="W296" s="18">
        <v>6937</v>
      </c>
      <c r="X296" s="18" t="s">
        <v>1538</v>
      </c>
      <c r="Y296" s="18">
        <v>45400</v>
      </c>
      <c r="Z296" s="18">
        <v>800</v>
      </c>
      <c r="AA296" s="18">
        <v>466</v>
      </c>
      <c r="AB296" s="18" t="s">
        <v>1561</v>
      </c>
      <c r="AC296" s="18" t="s">
        <v>1561</v>
      </c>
      <c r="AD296" s="19" t="s">
        <v>1561</v>
      </c>
      <c r="AE296" s="18" t="s">
        <v>1561</v>
      </c>
      <c r="AF296" s="18" t="s">
        <v>1561</v>
      </c>
      <c r="AG296" s="18" t="s">
        <v>62</v>
      </c>
      <c r="AH296" s="18">
        <v>45496</v>
      </c>
      <c r="AI296" s="18" t="s">
        <v>63</v>
      </c>
      <c r="AJ296" s="18">
        <v>49551</v>
      </c>
      <c r="AK296" s="18" t="s">
        <v>1535</v>
      </c>
    </row>
    <row r="297" spans="1:37" x14ac:dyDescent="0.3">
      <c r="A297" s="18">
        <v>30616</v>
      </c>
      <c r="B297" s="18">
        <v>11228</v>
      </c>
      <c r="C297" s="18" t="s">
        <v>1539</v>
      </c>
      <c r="D297" s="18" t="s">
        <v>186</v>
      </c>
      <c r="E297" s="18" t="s">
        <v>40</v>
      </c>
      <c r="F297" s="18">
        <v>24993</v>
      </c>
      <c r="G297" s="18">
        <v>105208</v>
      </c>
      <c r="H297" s="18" t="s">
        <v>54</v>
      </c>
      <c r="I297" s="18">
        <v>215117</v>
      </c>
      <c r="J297" s="19">
        <v>1108769</v>
      </c>
      <c r="K297" s="18" t="s">
        <v>343</v>
      </c>
      <c r="L297" s="18" t="s">
        <v>221</v>
      </c>
      <c r="M297" s="18" t="s">
        <v>343</v>
      </c>
      <c r="N297" s="18" t="s">
        <v>221</v>
      </c>
      <c r="O297" s="18">
        <v>28.4</v>
      </c>
      <c r="P297" s="18">
        <v>6</v>
      </c>
      <c r="Q297" s="18">
        <v>315</v>
      </c>
      <c r="R297" s="18" t="s">
        <v>1540</v>
      </c>
      <c r="S297" s="18" t="s">
        <v>1541</v>
      </c>
      <c r="T297" s="18" t="s">
        <v>1542</v>
      </c>
      <c r="U297" s="18" t="s">
        <v>347</v>
      </c>
      <c r="V297" s="18" t="s">
        <v>221</v>
      </c>
      <c r="W297" s="18">
        <v>11946</v>
      </c>
      <c r="X297" s="18" t="s">
        <v>348</v>
      </c>
      <c r="Y297" s="18">
        <v>45309</v>
      </c>
      <c r="Z297" s="18" t="s">
        <v>1561</v>
      </c>
      <c r="AA297" s="18">
        <v>5</v>
      </c>
      <c r="AB297" s="18" t="s">
        <v>1561</v>
      </c>
      <c r="AC297" s="18" t="s">
        <v>1561</v>
      </c>
      <c r="AD297" s="19" t="s">
        <v>1561</v>
      </c>
      <c r="AE297" s="18" t="s">
        <v>1561</v>
      </c>
      <c r="AF297" s="18" t="s">
        <v>1561</v>
      </c>
      <c r="AG297" s="18" t="s">
        <v>62</v>
      </c>
      <c r="AH297" s="18">
        <v>45496</v>
      </c>
      <c r="AI297" s="18" t="s">
        <v>63</v>
      </c>
      <c r="AJ297" s="18" t="s">
        <v>1543</v>
      </c>
      <c r="AK297" s="18" t="s">
        <v>1544</v>
      </c>
    </row>
    <row r="298" spans="1:37" x14ac:dyDescent="0.3">
      <c r="A298" s="18">
        <v>38932</v>
      </c>
      <c r="B298" s="18">
        <v>38932</v>
      </c>
      <c r="C298" s="18" t="s">
        <v>1545</v>
      </c>
      <c r="D298" s="18" t="s">
        <v>53</v>
      </c>
      <c r="E298" s="18" t="s">
        <v>40</v>
      </c>
      <c r="F298" s="18">
        <v>24998</v>
      </c>
      <c r="G298" s="18">
        <v>105583</v>
      </c>
      <c r="H298" s="18" t="s">
        <v>54</v>
      </c>
      <c r="I298" s="18">
        <v>118283</v>
      </c>
      <c r="J298" s="19" t="s">
        <v>1546</v>
      </c>
      <c r="K298" s="18" t="s">
        <v>56</v>
      </c>
      <c r="L298" s="18" t="s">
        <v>48</v>
      </c>
      <c r="M298" s="18" t="s">
        <v>56</v>
      </c>
      <c r="N298" s="18" t="s">
        <v>48</v>
      </c>
      <c r="O298" s="18">
        <v>27</v>
      </c>
      <c r="P298" s="18">
        <v>2</v>
      </c>
      <c r="Q298" s="18">
        <v>165</v>
      </c>
      <c r="R298" s="18" t="s">
        <v>1547</v>
      </c>
      <c r="S298" s="18" t="s">
        <v>1548</v>
      </c>
      <c r="T298" s="18" t="s">
        <v>1549</v>
      </c>
      <c r="U298" s="18" t="s">
        <v>152</v>
      </c>
      <c r="V298" s="18" t="s">
        <v>48</v>
      </c>
      <c r="W298" s="18">
        <v>2852</v>
      </c>
      <c r="X298" s="18" t="s">
        <v>856</v>
      </c>
      <c r="Y298" s="18">
        <v>45400</v>
      </c>
      <c r="Z298" s="18">
        <v>800</v>
      </c>
      <c r="AA298" s="18">
        <v>466</v>
      </c>
      <c r="AB298" s="18" t="s">
        <v>1561</v>
      </c>
      <c r="AC298" s="18" t="s">
        <v>1561</v>
      </c>
      <c r="AD298" s="19" t="s">
        <v>1561</v>
      </c>
      <c r="AE298" s="18" t="s">
        <v>1561</v>
      </c>
      <c r="AF298" s="18" t="s">
        <v>1561</v>
      </c>
      <c r="AG298" s="18" t="s">
        <v>62</v>
      </c>
      <c r="AH298" s="18">
        <v>45496</v>
      </c>
      <c r="AI298" s="18" t="s">
        <v>63</v>
      </c>
      <c r="AJ298" s="18">
        <v>38622</v>
      </c>
      <c r="AK298" s="18" t="s">
        <v>1545</v>
      </c>
    </row>
  </sheetData>
  <sortState ref="A2:AL298">
    <sortCondition ref="R2:R298"/>
  </sortState>
  <mergeCells count="1">
    <mergeCell ref="A1:AF1"/>
  </mergeCells>
  <conditionalFormatting sqref="F2:F1048576">
    <cfRule type="duplicateValues" dxfId="0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0"/>
  <sheetViews>
    <sheetView workbookViewId="0">
      <selection activeCell="B12" sqref="B12"/>
    </sheetView>
  </sheetViews>
  <sheetFormatPr defaultRowHeight="14.4" x14ac:dyDescent="0.3"/>
  <cols>
    <col min="1" max="1" width="12.33203125" bestFit="1" customWidth="1"/>
    <col min="2" max="2" width="21.21875" customWidth="1"/>
    <col min="3" max="5" width="12.44140625" customWidth="1"/>
  </cols>
  <sheetData>
    <row r="2" spans="1:6" x14ac:dyDescent="0.3">
      <c r="B2">
        <f>SUM(B4:B298)</f>
        <v>105814</v>
      </c>
      <c r="F2">
        <f>SUM(F4:F194)</f>
        <v>65901</v>
      </c>
    </row>
    <row r="3" spans="1:6" x14ac:dyDescent="0.3">
      <c r="A3" s="14" t="s">
        <v>2205</v>
      </c>
      <c r="B3" t="s">
        <v>2218</v>
      </c>
      <c r="E3" t="s">
        <v>2210</v>
      </c>
      <c r="F3" t="s">
        <v>2219</v>
      </c>
    </row>
    <row r="4" spans="1:6" x14ac:dyDescent="0.3">
      <c r="A4" s="15">
        <v>15144</v>
      </c>
      <c r="B4" s="16">
        <v>0</v>
      </c>
      <c r="C4">
        <f>VLOOKUP(A4,$E$4:$F$194,2,FALSE)</f>
        <v>1</v>
      </c>
      <c r="D4">
        <f>B4-C4</f>
        <v>-1</v>
      </c>
      <c r="E4">
        <v>15662</v>
      </c>
      <c r="F4">
        <v>800</v>
      </c>
    </row>
    <row r="5" spans="1:6" x14ac:dyDescent="0.3">
      <c r="A5" s="15">
        <v>15149</v>
      </c>
      <c r="B5" s="16">
        <v>0</v>
      </c>
      <c r="C5">
        <f t="shared" ref="C5:C68" si="0">VLOOKUP(A5,$E$4:$F$194,2,FALSE)</f>
        <v>441</v>
      </c>
      <c r="D5">
        <f t="shared" ref="D5:D68" si="1">B5-C5</f>
        <v>-441</v>
      </c>
      <c r="E5">
        <v>17064</v>
      </c>
      <c r="F5">
        <v>800</v>
      </c>
    </row>
    <row r="6" spans="1:6" x14ac:dyDescent="0.3">
      <c r="A6" s="15">
        <v>15244</v>
      </c>
      <c r="B6" s="16">
        <v>0</v>
      </c>
      <c r="C6">
        <f t="shared" si="0"/>
        <v>403</v>
      </c>
      <c r="D6">
        <f t="shared" si="1"/>
        <v>-403</v>
      </c>
      <c r="E6">
        <v>19609</v>
      </c>
      <c r="F6">
        <v>800</v>
      </c>
    </row>
    <row r="7" spans="1:6" x14ac:dyDescent="0.3">
      <c r="A7" s="15">
        <v>15355</v>
      </c>
      <c r="B7" s="16">
        <v>0</v>
      </c>
      <c r="C7">
        <f t="shared" si="0"/>
        <v>257</v>
      </c>
      <c r="D7">
        <f t="shared" si="1"/>
        <v>-257</v>
      </c>
      <c r="E7">
        <v>21578</v>
      </c>
      <c r="F7">
        <v>800</v>
      </c>
    </row>
    <row r="8" spans="1:6" x14ac:dyDescent="0.3">
      <c r="A8" s="15">
        <v>15367</v>
      </c>
      <c r="B8" s="16">
        <v>0</v>
      </c>
      <c r="C8">
        <f t="shared" si="0"/>
        <v>176</v>
      </c>
      <c r="D8">
        <f t="shared" si="1"/>
        <v>-176</v>
      </c>
      <c r="E8">
        <v>23252</v>
      </c>
      <c r="F8">
        <v>800</v>
      </c>
    </row>
    <row r="9" spans="1:6" x14ac:dyDescent="0.3">
      <c r="A9" s="15">
        <v>15404</v>
      </c>
      <c r="B9" s="16">
        <v>104</v>
      </c>
      <c r="C9" t="e">
        <f t="shared" si="0"/>
        <v>#N/A</v>
      </c>
      <c r="D9" t="e">
        <f t="shared" si="1"/>
        <v>#N/A</v>
      </c>
      <c r="E9">
        <v>23946</v>
      </c>
      <c r="F9">
        <v>800</v>
      </c>
    </row>
    <row r="10" spans="1:6" x14ac:dyDescent="0.3">
      <c r="A10" s="15">
        <v>15460</v>
      </c>
      <c r="B10" s="16">
        <v>2</v>
      </c>
      <c r="C10" t="e">
        <f t="shared" si="0"/>
        <v>#N/A</v>
      </c>
      <c r="D10" t="e">
        <f t="shared" si="1"/>
        <v>#N/A</v>
      </c>
      <c r="E10">
        <v>24292</v>
      </c>
      <c r="F10">
        <v>800</v>
      </c>
    </row>
    <row r="11" spans="1:6" x14ac:dyDescent="0.3">
      <c r="A11" s="15">
        <v>15662</v>
      </c>
      <c r="B11" s="16">
        <v>0</v>
      </c>
      <c r="C11">
        <f t="shared" si="0"/>
        <v>800</v>
      </c>
      <c r="D11">
        <f t="shared" si="1"/>
        <v>-800</v>
      </c>
      <c r="E11">
        <v>16342</v>
      </c>
      <c r="F11">
        <v>799</v>
      </c>
    </row>
    <row r="12" spans="1:6" x14ac:dyDescent="0.3">
      <c r="A12" s="15">
        <v>15680</v>
      </c>
      <c r="B12" s="16">
        <v>1</v>
      </c>
      <c r="C12" t="e">
        <f t="shared" si="0"/>
        <v>#N/A</v>
      </c>
      <c r="D12" t="e">
        <f t="shared" si="1"/>
        <v>#N/A</v>
      </c>
      <c r="E12">
        <v>17100</v>
      </c>
      <c r="F12">
        <v>799</v>
      </c>
    </row>
    <row r="13" spans="1:6" x14ac:dyDescent="0.3">
      <c r="A13" s="15">
        <v>15952</v>
      </c>
      <c r="B13" s="16">
        <v>0</v>
      </c>
      <c r="C13">
        <f t="shared" si="0"/>
        <v>118</v>
      </c>
      <c r="D13">
        <f t="shared" si="1"/>
        <v>-118</v>
      </c>
      <c r="E13">
        <v>22324</v>
      </c>
      <c r="F13">
        <v>799</v>
      </c>
    </row>
    <row r="14" spans="1:6" x14ac:dyDescent="0.3">
      <c r="A14" s="15">
        <v>15953</v>
      </c>
      <c r="B14" s="16">
        <v>0</v>
      </c>
      <c r="C14">
        <f t="shared" si="0"/>
        <v>14</v>
      </c>
      <c r="D14">
        <f t="shared" si="1"/>
        <v>-14</v>
      </c>
      <c r="E14">
        <v>24972</v>
      </c>
      <c r="F14">
        <v>799</v>
      </c>
    </row>
    <row r="15" spans="1:6" x14ac:dyDescent="0.3">
      <c r="A15" s="15">
        <v>15969</v>
      </c>
      <c r="B15" s="16">
        <v>0</v>
      </c>
      <c r="C15">
        <f t="shared" si="0"/>
        <v>793</v>
      </c>
      <c r="D15">
        <f t="shared" si="1"/>
        <v>-793</v>
      </c>
      <c r="E15">
        <v>22312</v>
      </c>
      <c r="F15">
        <v>798</v>
      </c>
    </row>
    <row r="16" spans="1:6" x14ac:dyDescent="0.3">
      <c r="A16" s="15">
        <v>15998</v>
      </c>
      <c r="B16" s="16">
        <v>1</v>
      </c>
      <c r="C16" t="e">
        <f t="shared" si="0"/>
        <v>#N/A</v>
      </c>
      <c r="D16" t="e">
        <f t="shared" si="1"/>
        <v>#N/A</v>
      </c>
      <c r="E16">
        <v>16543</v>
      </c>
      <c r="F16">
        <v>797</v>
      </c>
    </row>
    <row r="17" spans="1:6" x14ac:dyDescent="0.3">
      <c r="A17" s="15">
        <v>16004</v>
      </c>
      <c r="B17" s="16">
        <v>0</v>
      </c>
      <c r="C17">
        <f t="shared" si="0"/>
        <v>466</v>
      </c>
      <c r="D17">
        <f t="shared" si="1"/>
        <v>-466</v>
      </c>
      <c r="E17">
        <v>18264</v>
      </c>
      <c r="F17">
        <v>797</v>
      </c>
    </row>
    <row r="18" spans="1:6" x14ac:dyDescent="0.3">
      <c r="A18" s="15">
        <v>16047</v>
      </c>
      <c r="B18" s="16">
        <v>0</v>
      </c>
      <c r="C18">
        <f t="shared" si="0"/>
        <v>466</v>
      </c>
      <c r="D18">
        <f t="shared" si="1"/>
        <v>-466</v>
      </c>
      <c r="E18">
        <v>15969</v>
      </c>
      <c r="F18">
        <v>793</v>
      </c>
    </row>
    <row r="19" spans="1:6" x14ac:dyDescent="0.3">
      <c r="A19" s="15">
        <v>16089</v>
      </c>
      <c r="B19" s="16">
        <v>0</v>
      </c>
      <c r="C19">
        <f t="shared" si="0"/>
        <v>654</v>
      </c>
      <c r="D19">
        <f t="shared" si="1"/>
        <v>-654</v>
      </c>
      <c r="E19">
        <v>18246</v>
      </c>
      <c r="F19">
        <v>793</v>
      </c>
    </row>
    <row r="20" spans="1:6" x14ac:dyDescent="0.3">
      <c r="A20" s="15">
        <v>16102</v>
      </c>
      <c r="B20" s="16">
        <v>1</v>
      </c>
      <c r="C20" t="e">
        <f t="shared" si="0"/>
        <v>#N/A</v>
      </c>
      <c r="D20" t="e">
        <f t="shared" si="1"/>
        <v>#N/A</v>
      </c>
      <c r="E20">
        <v>16993</v>
      </c>
      <c r="F20">
        <v>791</v>
      </c>
    </row>
    <row r="21" spans="1:6" x14ac:dyDescent="0.3">
      <c r="A21" s="15">
        <v>16106</v>
      </c>
      <c r="B21" s="16">
        <v>0</v>
      </c>
      <c r="C21" t="e">
        <f t="shared" si="0"/>
        <v>#N/A</v>
      </c>
      <c r="D21" t="e">
        <f t="shared" si="1"/>
        <v>#N/A</v>
      </c>
      <c r="E21">
        <v>19054</v>
      </c>
      <c r="F21">
        <v>788</v>
      </c>
    </row>
    <row r="22" spans="1:6" x14ac:dyDescent="0.3">
      <c r="A22" s="15">
        <v>16125</v>
      </c>
      <c r="B22" s="16">
        <v>0</v>
      </c>
      <c r="C22">
        <f t="shared" si="0"/>
        <v>148</v>
      </c>
      <c r="D22">
        <f t="shared" si="1"/>
        <v>-148</v>
      </c>
      <c r="E22">
        <v>21250</v>
      </c>
      <c r="F22">
        <v>755</v>
      </c>
    </row>
    <row r="23" spans="1:6" x14ac:dyDescent="0.3">
      <c r="A23" s="15">
        <v>16150</v>
      </c>
      <c r="B23" s="16">
        <v>0</v>
      </c>
      <c r="C23">
        <f t="shared" si="0"/>
        <v>466</v>
      </c>
      <c r="D23">
        <f t="shared" si="1"/>
        <v>-466</v>
      </c>
      <c r="E23">
        <v>16884</v>
      </c>
      <c r="F23">
        <v>751</v>
      </c>
    </row>
    <row r="24" spans="1:6" x14ac:dyDescent="0.3">
      <c r="A24" s="15">
        <v>16151</v>
      </c>
      <c r="B24" s="16">
        <v>0</v>
      </c>
      <c r="C24">
        <f t="shared" si="0"/>
        <v>296</v>
      </c>
      <c r="D24">
        <f t="shared" si="1"/>
        <v>-296</v>
      </c>
      <c r="E24">
        <v>24862</v>
      </c>
      <c r="F24">
        <v>718</v>
      </c>
    </row>
    <row r="25" spans="1:6" x14ac:dyDescent="0.3">
      <c r="A25" s="15">
        <v>16152</v>
      </c>
      <c r="B25" s="16">
        <v>0</v>
      </c>
      <c r="C25">
        <f t="shared" si="0"/>
        <v>529</v>
      </c>
      <c r="D25">
        <f t="shared" si="1"/>
        <v>-529</v>
      </c>
      <c r="E25">
        <v>23659</v>
      </c>
      <c r="F25">
        <v>675</v>
      </c>
    </row>
    <row r="26" spans="1:6" x14ac:dyDescent="0.3">
      <c r="A26" s="15">
        <v>16185</v>
      </c>
      <c r="B26" s="16">
        <v>0</v>
      </c>
      <c r="C26">
        <f t="shared" si="0"/>
        <v>137</v>
      </c>
      <c r="D26">
        <f t="shared" si="1"/>
        <v>-137</v>
      </c>
      <c r="E26">
        <v>16514</v>
      </c>
      <c r="F26">
        <v>673</v>
      </c>
    </row>
    <row r="27" spans="1:6" x14ac:dyDescent="0.3">
      <c r="A27" s="15">
        <v>16252</v>
      </c>
      <c r="B27" s="16">
        <v>9</v>
      </c>
      <c r="C27">
        <f t="shared" si="0"/>
        <v>504</v>
      </c>
      <c r="D27">
        <f t="shared" si="1"/>
        <v>-495</v>
      </c>
      <c r="E27">
        <v>23304</v>
      </c>
      <c r="F27">
        <v>673</v>
      </c>
    </row>
    <row r="28" spans="1:6" x14ac:dyDescent="0.3">
      <c r="A28" s="15">
        <v>16256</v>
      </c>
      <c r="B28" s="16">
        <v>0</v>
      </c>
      <c r="C28">
        <f t="shared" si="0"/>
        <v>4</v>
      </c>
      <c r="D28">
        <f t="shared" si="1"/>
        <v>-4</v>
      </c>
      <c r="E28">
        <v>18758</v>
      </c>
      <c r="F28">
        <v>659</v>
      </c>
    </row>
    <row r="29" spans="1:6" x14ac:dyDescent="0.3">
      <c r="A29" s="15">
        <v>16287</v>
      </c>
      <c r="B29" s="16">
        <v>0</v>
      </c>
      <c r="C29">
        <f t="shared" si="0"/>
        <v>140</v>
      </c>
      <c r="D29">
        <f t="shared" si="1"/>
        <v>-140</v>
      </c>
      <c r="E29">
        <v>19040</v>
      </c>
      <c r="F29">
        <v>655</v>
      </c>
    </row>
    <row r="30" spans="1:6" x14ac:dyDescent="0.3">
      <c r="A30" s="15">
        <v>16290</v>
      </c>
      <c r="B30" s="16">
        <v>0</v>
      </c>
      <c r="C30">
        <f t="shared" si="0"/>
        <v>515</v>
      </c>
      <c r="D30">
        <f t="shared" si="1"/>
        <v>-515</v>
      </c>
      <c r="E30">
        <v>16089</v>
      </c>
      <c r="F30">
        <v>654</v>
      </c>
    </row>
    <row r="31" spans="1:6" x14ac:dyDescent="0.3">
      <c r="A31" s="15">
        <v>16301</v>
      </c>
      <c r="B31" s="16">
        <v>0</v>
      </c>
      <c r="C31">
        <f t="shared" si="0"/>
        <v>172</v>
      </c>
      <c r="D31">
        <f t="shared" si="1"/>
        <v>-172</v>
      </c>
      <c r="E31">
        <v>16510</v>
      </c>
      <c r="F31">
        <v>651</v>
      </c>
    </row>
    <row r="32" spans="1:6" x14ac:dyDescent="0.3">
      <c r="A32" s="15">
        <v>16309</v>
      </c>
      <c r="B32" s="16">
        <v>0</v>
      </c>
      <c r="C32">
        <f t="shared" si="0"/>
        <v>323</v>
      </c>
      <c r="D32">
        <f t="shared" si="1"/>
        <v>-323</v>
      </c>
      <c r="E32">
        <v>16796</v>
      </c>
      <c r="F32">
        <v>650</v>
      </c>
    </row>
    <row r="33" spans="1:6" x14ac:dyDescent="0.3">
      <c r="A33" s="15">
        <v>16342</v>
      </c>
      <c r="B33" s="16">
        <v>2</v>
      </c>
      <c r="C33">
        <f t="shared" si="0"/>
        <v>799</v>
      </c>
      <c r="D33">
        <f t="shared" si="1"/>
        <v>-797</v>
      </c>
      <c r="E33">
        <v>21195</v>
      </c>
      <c r="F33">
        <v>646</v>
      </c>
    </row>
    <row r="34" spans="1:6" x14ac:dyDescent="0.3">
      <c r="A34" s="15">
        <v>16437</v>
      </c>
      <c r="B34" s="16">
        <v>0</v>
      </c>
      <c r="C34">
        <f t="shared" si="0"/>
        <v>384</v>
      </c>
      <c r="D34">
        <f t="shared" si="1"/>
        <v>-384</v>
      </c>
      <c r="E34">
        <v>18823</v>
      </c>
      <c r="F34">
        <v>626</v>
      </c>
    </row>
    <row r="35" spans="1:6" x14ac:dyDescent="0.3">
      <c r="A35" s="15">
        <v>16463</v>
      </c>
      <c r="B35" s="16">
        <v>0</v>
      </c>
      <c r="C35">
        <f t="shared" si="0"/>
        <v>466</v>
      </c>
      <c r="D35">
        <f t="shared" si="1"/>
        <v>-466</v>
      </c>
      <c r="E35">
        <v>24258</v>
      </c>
      <c r="F35">
        <v>601</v>
      </c>
    </row>
    <row r="36" spans="1:6" x14ac:dyDescent="0.3">
      <c r="A36" s="15">
        <v>16471</v>
      </c>
      <c r="B36" s="16">
        <v>0</v>
      </c>
      <c r="C36">
        <f t="shared" si="0"/>
        <v>264</v>
      </c>
      <c r="D36">
        <f t="shared" si="1"/>
        <v>-264</v>
      </c>
      <c r="E36">
        <v>21901</v>
      </c>
      <c r="F36">
        <v>586</v>
      </c>
    </row>
    <row r="37" spans="1:6" x14ac:dyDescent="0.3">
      <c r="A37" s="15">
        <v>16485</v>
      </c>
      <c r="B37" s="16">
        <v>663</v>
      </c>
      <c r="C37" t="e">
        <f t="shared" si="0"/>
        <v>#N/A</v>
      </c>
      <c r="D37" t="e">
        <f t="shared" si="1"/>
        <v>#N/A</v>
      </c>
      <c r="E37">
        <v>21403</v>
      </c>
      <c r="F37">
        <v>569</v>
      </c>
    </row>
    <row r="38" spans="1:6" x14ac:dyDescent="0.3">
      <c r="A38" s="15">
        <v>16497</v>
      </c>
      <c r="B38" s="16">
        <v>0</v>
      </c>
      <c r="C38">
        <f t="shared" si="0"/>
        <v>466</v>
      </c>
      <c r="D38">
        <f t="shared" si="1"/>
        <v>-466</v>
      </c>
      <c r="E38">
        <v>21641</v>
      </c>
      <c r="F38">
        <v>556</v>
      </c>
    </row>
    <row r="39" spans="1:6" x14ac:dyDescent="0.3">
      <c r="A39" s="15">
        <v>16510</v>
      </c>
      <c r="B39" s="16">
        <v>0</v>
      </c>
      <c r="C39">
        <f t="shared" si="0"/>
        <v>651</v>
      </c>
      <c r="D39">
        <f t="shared" si="1"/>
        <v>-651</v>
      </c>
      <c r="E39">
        <v>16811</v>
      </c>
      <c r="F39">
        <v>551</v>
      </c>
    </row>
    <row r="40" spans="1:6" x14ac:dyDescent="0.3">
      <c r="A40" s="15">
        <v>16514</v>
      </c>
      <c r="B40" s="16">
        <v>0</v>
      </c>
      <c r="C40">
        <f t="shared" si="0"/>
        <v>673</v>
      </c>
      <c r="D40">
        <f t="shared" si="1"/>
        <v>-673</v>
      </c>
      <c r="E40">
        <v>22472</v>
      </c>
      <c r="F40">
        <v>547</v>
      </c>
    </row>
    <row r="41" spans="1:6" x14ac:dyDescent="0.3">
      <c r="A41" s="15">
        <v>16519</v>
      </c>
      <c r="B41" s="16">
        <v>0</v>
      </c>
      <c r="C41">
        <f t="shared" si="0"/>
        <v>466</v>
      </c>
      <c r="D41">
        <f t="shared" si="1"/>
        <v>-466</v>
      </c>
      <c r="E41">
        <v>23261</v>
      </c>
      <c r="F41">
        <v>533</v>
      </c>
    </row>
    <row r="42" spans="1:6" x14ac:dyDescent="0.3">
      <c r="A42" s="15">
        <v>16522</v>
      </c>
      <c r="B42" s="16">
        <v>0</v>
      </c>
      <c r="C42">
        <f t="shared" si="0"/>
        <v>357</v>
      </c>
      <c r="D42">
        <f t="shared" si="1"/>
        <v>-357</v>
      </c>
      <c r="E42">
        <v>16152</v>
      </c>
      <c r="F42">
        <v>529</v>
      </c>
    </row>
    <row r="43" spans="1:6" x14ac:dyDescent="0.3">
      <c r="A43" s="15">
        <v>16532</v>
      </c>
      <c r="B43" s="16">
        <v>0</v>
      </c>
      <c r="C43">
        <f t="shared" si="0"/>
        <v>466</v>
      </c>
      <c r="D43">
        <f t="shared" si="1"/>
        <v>-466</v>
      </c>
      <c r="E43">
        <v>18608</v>
      </c>
      <c r="F43">
        <v>517</v>
      </c>
    </row>
    <row r="44" spans="1:6" x14ac:dyDescent="0.3">
      <c r="A44" s="15">
        <v>16543</v>
      </c>
      <c r="B44" s="16">
        <v>0</v>
      </c>
      <c r="C44">
        <f t="shared" si="0"/>
        <v>797</v>
      </c>
      <c r="D44">
        <f t="shared" si="1"/>
        <v>-797</v>
      </c>
      <c r="E44">
        <v>21736</v>
      </c>
      <c r="F44">
        <v>516</v>
      </c>
    </row>
    <row r="45" spans="1:6" x14ac:dyDescent="0.3">
      <c r="A45" s="15">
        <v>16552</v>
      </c>
      <c r="B45" s="16">
        <v>0</v>
      </c>
      <c r="C45">
        <f t="shared" si="0"/>
        <v>266</v>
      </c>
      <c r="D45">
        <f t="shared" si="1"/>
        <v>-266</v>
      </c>
      <c r="E45">
        <v>16290</v>
      </c>
      <c r="F45">
        <v>515</v>
      </c>
    </row>
    <row r="46" spans="1:6" x14ac:dyDescent="0.3">
      <c r="A46" s="15">
        <v>16555</v>
      </c>
      <c r="B46" s="16">
        <v>0</v>
      </c>
      <c r="C46">
        <f t="shared" si="0"/>
        <v>439</v>
      </c>
      <c r="D46">
        <f t="shared" si="1"/>
        <v>-439</v>
      </c>
      <c r="E46">
        <v>24656</v>
      </c>
      <c r="F46">
        <v>514</v>
      </c>
    </row>
    <row r="47" spans="1:6" x14ac:dyDescent="0.3">
      <c r="A47" s="15">
        <v>16556</v>
      </c>
      <c r="B47" s="16">
        <v>0</v>
      </c>
      <c r="C47">
        <f t="shared" si="0"/>
        <v>5</v>
      </c>
      <c r="D47">
        <f t="shared" si="1"/>
        <v>-5</v>
      </c>
      <c r="E47">
        <v>16252</v>
      </c>
      <c r="F47">
        <v>504</v>
      </c>
    </row>
    <row r="48" spans="1:6" x14ac:dyDescent="0.3">
      <c r="A48" s="15">
        <v>16571</v>
      </c>
      <c r="B48" s="16">
        <v>0</v>
      </c>
      <c r="C48">
        <f t="shared" si="0"/>
        <v>380</v>
      </c>
      <c r="D48">
        <f t="shared" si="1"/>
        <v>-380</v>
      </c>
      <c r="E48">
        <v>24951</v>
      </c>
      <c r="F48">
        <v>502</v>
      </c>
    </row>
    <row r="49" spans="1:6" x14ac:dyDescent="0.3">
      <c r="A49" s="15">
        <v>16573</v>
      </c>
      <c r="B49" s="16">
        <v>0</v>
      </c>
      <c r="C49" t="e">
        <f t="shared" si="0"/>
        <v>#N/A</v>
      </c>
      <c r="D49" t="e">
        <f t="shared" si="1"/>
        <v>#N/A</v>
      </c>
      <c r="E49">
        <v>21439</v>
      </c>
      <c r="F49">
        <v>493</v>
      </c>
    </row>
    <row r="50" spans="1:6" x14ac:dyDescent="0.3">
      <c r="A50" s="15">
        <v>16619</v>
      </c>
      <c r="B50" s="16">
        <v>0</v>
      </c>
      <c r="C50">
        <f t="shared" si="0"/>
        <v>265</v>
      </c>
      <c r="D50">
        <f t="shared" si="1"/>
        <v>-265</v>
      </c>
      <c r="E50">
        <v>22287</v>
      </c>
      <c r="F50">
        <v>493</v>
      </c>
    </row>
    <row r="51" spans="1:6" x14ac:dyDescent="0.3">
      <c r="A51" s="15">
        <v>16633</v>
      </c>
      <c r="B51" s="16">
        <v>0</v>
      </c>
      <c r="C51">
        <f t="shared" si="0"/>
        <v>263</v>
      </c>
      <c r="D51">
        <f t="shared" si="1"/>
        <v>-263</v>
      </c>
      <c r="E51">
        <v>16004</v>
      </c>
      <c r="F51">
        <v>466</v>
      </c>
    </row>
    <row r="52" spans="1:6" x14ac:dyDescent="0.3">
      <c r="A52" s="15">
        <v>16693</v>
      </c>
      <c r="B52" s="16">
        <v>218</v>
      </c>
      <c r="C52" t="e">
        <f t="shared" si="0"/>
        <v>#N/A</v>
      </c>
      <c r="D52" t="e">
        <f t="shared" si="1"/>
        <v>#N/A</v>
      </c>
      <c r="E52">
        <v>16047</v>
      </c>
      <c r="F52">
        <v>466</v>
      </c>
    </row>
    <row r="53" spans="1:6" x14ac:dyDescent="0.3">
      <c r="A53" s="15">
        <v>16714</v>
      </c>
      <c r="B53" s="16">
        <v>400</v>
      </c>
      <c r="C53" t="e">
        <f t="shared" si="0"/>
        <v>#N/A</v>
      </c>
      <c r="D53" t="e">
        <f t="shared" si="1"/>
        <v>#N/A</v>
      </c>
      <c r="E53">
        <v>16150</v>
      </c>
      <c r="F53">
        <v>466</v>
      </c>
    </row>
    <row r="54" spans="1:6" x14ac:dyDescent="0.3">
      <c r="A54" s="15">
        <v>16720</v>
      </c>
      <c r="B54" s="16">
        <v>7</v>
      </c>
      <c r="C54" t="e">
        <f t="shared" si="0"/>
        <v>#N/A</v>
      </c>
      <c r="D54" t="e">
        <f t="shared" si="1"/>
        <v>#N/A</v>
      </c>
      <c r="E54">
        <v>16463</v>
      </c>
      <c r="F54">
        <v>466</v>
      </c>
    </row>
    <row r="55" spans="1:6" x14ac:dyDescent="0.3">
      <c r="A55" s="15">
        <v>16757</v>
      </c>
      <c r="B55" s="16">
        <v>0</v>
      </c>
      <c r="C55">
        <f t="shared" si="0"/>
        <v>466</v>
      </c>
      <c r="D55">
        <f t="shared" si="1"/>
        <v>-466</v>
      </c>
      <c r="E55">
        <v>16497</v>
      </c>
      <c r="F55">
        <v>466</v>
      </c>
    </row>
    <row r="56" spans="1:6" x14ac:dyDescent="0.3">
      <c r="A56" s="15">
        <v>16795</v>
      </c>
      <c r="B56" s="16">
        <v>201</v>
      </c>
      <c r="C56">
        <f t="shared" si="0"/>
        <v>466</v>
      </c>
      <c r="D56">
        <f t="shared" si="1"/>
        <v>-265</v>
      </c>
      <c r="E56">
        <v>16519</v>
      </c>
      <c r="F56">
        <v>466</v>
      </c>
    </row>
    <row r="57" spans="1:6" x14ac:dyDescent="0.3">
      <c r="A57" s="15">
        <v>16796</v>
      </c>
      <c r="B57" s="16">
        <v>215</v>
      </c>
      <c r="C57">
        <f t="shared" si="0"/>
        <v>650</v>
      </c>
      <c r="D57">
        <f t="shared" si="1"/>
        <v>-435</v>
      </c>
      <c r="E57">
        <v>16532</v>
      </c>
      <c r="F57">
        <v>466</v>
      </c>
    </row>
    <row r="58" spans="1:6" x14ac:dyDescent="0.3">
      <c r="A58" s="15">
        <v>16800</v>
      </c>
      <c r="B58" s="16">
        <v>13</v>
      </c>
      <c r="C58">
        <f t="shared" si="0"/>
        <v>459</v>
      </c>
      <c r="D58">
        <f t="shared" si="1"/>
        <v>-446</v>
      </c>
      <c r="E58">
        <v>16757</v>
      </c>
      <c r="F58">
        <v>466</v>
      </c>
    </row>
    <row r="59" spans="1:6" x14ac:dyDescent="0.3">
      <c r="A59" s="15">
        <v>16811</v>
      </c>
      <c r="B59" s="16">
        <v>0</v>
      </c>
      <c r="C59">
        <f t="shared" si="0"/>
        <v>551</v>
      </c>
      <c r="D59">
        <f t="shared" si="1"/>
        <v>-551</v>
      </c>
      <c r="E59">
        <v>16795</v>
      </c>
      <c r="F59">
        <v>466</v>
      </c>
    </row>
    <row r="60" spans="1:6" x14ac:dyDescent="0.3">
      <c r="A60" s="15">
        <v>16826</v>
      </c>
      <c r="B60" s="16">
        <v>0</v>
      </c>
      <c r="C60">
        <f t="shared" si="0"/>
        <v>156</v>
      </c>
      <c r="D60">
        <f t="shared" si="1"/>
        <v>-156</v>
      </c>
      <c r="E60">
        <v>16985</v>
      </c>
      <c r="F60">
        <v>466</v>
      </c>
    </row>
    <row r="61" spans="1:6" x14ac:dyDescent="0.3">
      <c r="A61" s="15">
        <v>16830</v>
      </c>
      <c r="B61" s="16">
        <v>0</v>
      </c>
      <c r="C61">
        <f t="shared" si="0"/>
        <v>366</v>
      </c>
      <c r="D61">
        <f t="shared" si="1"/>
        <v>-366</v>
      </c>
      <c r="E61">
        <v>18723</v>
      </c>
      <c r="F61">
        <v>466</v>
      </c>
    </row>
    <row r="62" spans="1:6" x14ac:dyDescent="0.3">
      <c r="A62" s="15">
        <v>16851</v>
      </c>
      <c r="B62" s="16">
        <v>1418</v>
      </c>
      <c r="C62">
        <f t="shared" si="0"/>
        <v>60</v>
      </c>
      <c r="D62">
        <f t="shared" si="1"/>
        <v>1358</v>
      </c>
      <c r="E62">
        <v>20834</v>
      </c>
      <c r="F62">
        <v>466</v>
      </c>
    </row>
    <row r="63" spans="1:6" x14ac:dyDescent="0.3">
      <c r="A63" s="15">
        <v>16856</v>
      </c>
      <c r="B63" s="16">
        <v>0</v>
      </c>
      <c r="C63" t="e">
        <f t="shared" si="0"/>
        <v>#N/A</v>
      </c>
      <c r="D63" t="e">
        <f t="shared" si="1"/>
        <v>#N/A</v>
      </c>
      <c r="E63">
        <v>20856</v>
      </c>
      <c r="F63">
        <v>466</v>
      </c>
    </row>
    <row r="64" spans="1:6" x14ac:dyDescent="0.3">
      <c r="A64" s="15">
        <v>16858</v>
      </c>
      <c r="B64" s="16">
        <v>0</v>
      </c>
      <c r="C64">
        <f t="shared" si="0"/>
        <v>416</v>
      </c>
      <c r="D64">
        <f t="shared" si="1"/>
        <v>-416</v>
      </c>
      <c r="E64">
        <v>21404</v>
      </c>
      <c r="F64">
        <v>466</v>
      </c>
    </row>
    <row r="65" spans="1:6" x14ac:dyDescent="0.3">
      <c r="A65" s="15">
        <v>16867</v>
      </c>
      <c r="B65" s="16">
        <v>0</v>
      </c>
      <c r="C65">
        <f t="shared" si="0"/>
        <v>134</v>
      </c>
      <c r="D65">
        <f t="shared" si="1"/>
        <v>-134</v>
      </c>
      <c r="E65">
        <v>21602</v>
      </c>
      <c r="F65">
        <v>466</v>
      </c>
    </row>
    <row r="66" spans="1:6" x14ac:dyDescent="0.3">
      <c r="A66" s="15">
        <v>16884</v>
      </c>
      <c r="B66" s="16">
        <v>0</v>
      </c>
      <c r="C66">
        <f t="shared" si="0"/>
        <v>751</v>
      </c>
      <c r="D66">
        <f t="shared" si="1"/>
        <v>-751</v>
      </c>
      <c r="E66">
        <v>21692</v>
      </c>
      <c r="F66">
        <v>466</v>
      </c>
    </row>
    <row r="67" spans="1:6" x14ac:dyDescent="0.3">
      <c r="A67" s="15">
        <v>16966</v>
      </c>
      <c r="B67" s="16">
        <v>6</v>
      </c>
      <c r="C67" t="e">
        <f t="shared" si="0"/>
        <v>#N/A</v>
      </c>
      <c r="D67" t="e">
        <f t="shared" si="1"/>
        <v>#N/A</v>
      </c>
      <c r="E67">
        <v>21800</v>
      </c>
      <c r="F67">
        <v>466</v>
      </c>
    </row>
    <row r="68" spans="1:6" x14ac:dyDescent="0.3">
      <c r="A68" s="15">
        <v>16980</v>
      </c>
      <c r="B68" s="16">
        <v>3</v>
      </c>
      <c r="C68" t="e">
        <f t="shared" si="0"/>
        <v>#N/A</v>
      </c>
      <c r="D68" t="e">
        <f t="shared" si="1"/>
        <v>#N/A</v>
      </c>
      <c r="E68">
        <v>23207</v>
      </c>
      <c r="F68">
        <v>466</v>
      </c>
    </row>
    <row r="69" spans="1:6" x14ac:dyDescent="0.3">
      <c r="A69" s="15">
        <v>16982</v>
      </c>
      <c r="B69" s="16">
        <v>9</v>
      </c>
      <c r="C69" t="e">
        <f t="shared" ref="C69:C132" si="2">VLOOKUP(A69,$E$4:$F$194,2,FALSE)</f>
        <v>#N/A</v>
      </c>
      <c r="D69" t="e">
        <f t="shared" ref="D69:D132" si="3">B69-C69</f>
        <v>#N/A</v>
      </c>
      <c r="E69">
        <v>23575</v>
      </c>
      <c r="F69">
        <v>466</v>
      </c>
    </row>
    <row r="70" spans="1:6" x14ac:dyDescent="0.3">
      <c r="A70" s="15">
        <v>16985</v>
      </c>
      <c r="B70" s="16">
        <v>899</v>
      </c>
      <c r="C70">
        <f t="shared" si="2"/>
        <v>466</v>
      </c>
      <c r="D70">
        <f t="shared" si="3"/>
        <v>433</v>
      </c>
      <c r="E70">
        <v>23577</v>
      </c>
      <c r="F70">
        <v>466</v>
      </c>
    </row>
    <row r="71" spans="1:6" x14ac:dyDescent="0.3">
      <c r="A71" s="15">
        <v>16993</v>
      </c>
      <c r="B71" s="16">
        <v>740</v>
      </c>
      <c r="C71">
        <f t="shared" si="2"/>
        <v>791</v>
      </c>
      <c r="D71">
        <f t="shared" si="3"/>
        <v>-51</v>
      </c>
      <c r="E71">
        <v>24330</v>
      </c>
      <c r="F71">
        <v>466</v>
      </c>
    </row>
    <row r="72" spans="1:6" x14ac:dyDescent="0.3">
      <c r="A72" s="15">
        <v>16999</v>
      </c>
      <c r="B72" s="16">
        <v>270</v>
      </c>
      <c r="C72" t="e">
        <f t="shared" si="2"/>
        <v>#N/A</v>
      </c>
      <c r="D72" t="e">
        <f t="shared" si="3"/>
        <v>#N/A</v>
      </c>
      <c r="E72">
        <v>24958</v>
      </c>
      <c r="F72">
        <v>466</v>
      </c>
    </row>
    <row r="73" spans="1:6" x14ac:dyDescent="0.3">
      <c r="A73" s="15">
        <v>17007</v>
      </c>
      <c r="B73" s="16">
        <v>849</v>
      </c>
      <c r="C73" t="e">
        <f t="shared" si="2"/>
        <v>#N/A</v>
      </c>
      <c r="D73" t="e">
        <f t="shared" si="3"/>
        <v>#N/A</v>
      </c>
      <c r="E73">
        <v>24986</v>
      </c>
      <c r="F73">
        <v>466</v>
      </c>
    </row>
    <row r="74" spans="1:6" x14ac:dyDescent="0.3">
      <c r="A74" s="15">
        <v>17008</v>
      </c>
      <c r="B74" s="16">
        <v>0</v>
      </c>
      <c r="C74">
        <f t="shared" si="2"/>
        <v>19</v>
      </c>
      <c r="D74">
        <f t="shared" si="3"/>
        <v>-19</v>
      </c>
      <c r="E74">
        <v>24998</v>
      </c>
      <c r="F74">
        <v>466</v>
      </c>
    </row>
    <row r="75" spans="1:6" x14ac:dyDescent="0.3">
      <c r="A75" s="15">
        <v>17014</v>
      </c>
      <c r="B75" s="16">
        <v>1377</v>
      </c>
      <c r="C75" t="e">
        <f t="shared" si="2"/>
        <v>#N/A</v>
      </c>
      <c r="D75" t="e">
        <f t="shared" si="3"/>
        <v>#N/A</v>
      </c>
      <c r="E75">
        <v>16800</v>
      </c>
      <c r="F75">
        <v>459</v>
      </c>
    </row>
    <row r="76" spans="1:6" x14ac:dyDescent="0.3">
      <c r="A76" s="15">
        <v>17019</v>
      </c>
      <c r="B76" s="16">
        <v>6</v>
      </c>
      <c r="C76" t="e">
        <f t="shared" si="2"/>
        <v>#N/A</v>
      </c>
      <c r="D76" t="e">
        <f t="shared" si="3"/>
        <v>#N/A</v>
      </c>
      <c r="E76">
        <v>18387</v>
      </c>
      <c r="F76">
        <v>455</v>
      </c>
    </row>
    <row r="77" spans="1:6" x14ac:dyDescent="0.3">
      <c r="A77" s="15">
        <v>17022</v>
      </c>
      <c r="B77" s="16">
        <v>0</v>
      </c>
      <c r="C77">
        <f t="shared" si="2"/>
        <v>56</v>
      </c>
      <c r="D77">
        <f t="shared" si="3"/>
        <v>-56</v>
      </c>
      <c r="E77">
        <v>15149</v>
      </c>
      <c r="F77">
        <v>441</v>
      </c>
    </row>
    <row r="78" spans="1:6" x14ac:dyDescent="0.3">
      <c r="A78" s="15">
        <v>17030</v>
      </c>
      <c r="B78" s="16">
        <v>8</v>
      </c>
      <c r="C78" t="e">
        <f t="shared" si="2"/>
        <v>#N/A</v>
      </c>
      <c r="D78" t="e">
        <f t="shared" si="3"/>
        <v>#N/A</v>
      </c>
      <c r="E78">
        <v>16555</v>
      </c>
      <c r="F78">
        <v>439</v>
      </c>
    </row>
    <row r="79" spans="1:6" x14ac:dyDescent="0.3">
      <c r="A79" s="15">
        <v>17045</v>
      </c>
      <c r="B79" s="16">
        <v>10</v>
      </c>
      <c r="C79" t="e">
        <f t="shared" si="2"/>
        <v>#N/A</v>
      </c>
      <c r="D79" t="e">
        <f t="shared" si="3"/>
        <v>#N/A</v>
      </c>
      <c r="E79">
        <v>18861</v>
      </c>
      <c r="F79">
        <v>437</v>
      </c>
    </row>
    <row r="80" spans="1:6" x14ac:dyDescent="0.3">
      <c r="A80" s="15">
        <v>17049</v>
      </c>
      <c r="B80" s="16">
        <v>35</v>
      </c>
      <c r="C80" t="e">
        <f t="shared" si="2"/>
        <v>#N/A</v>
      </c>
      <c r="D80" t="e">
        <f t="shared" si="3"/>
        <v>#N/A</v>
      </c>
      <c r="E80">
        <v>23278</v>
      </c>
      <c r="F80">
        <v>422</v>
      </c>
    </row>
    <row r="81" spans="1:6" x14ac:dyDescent="0.3">
      <c r="A81" s="15">
        <v>17064</v>
      </c>
      <c r="B81" s="16">
        <v>0</v>
      </c>
      <c r="C81">
        <f t="shared" si="2"/>
        <v>800</v>
      </c>
      <c r="D81">
        <f t="shared" si="3"/>
        <v>-800</v>
      </c>
      <c r="E81">
        <v>23260</v>
      </c>
      <c r="F81">
        <v>420</v>
      </c>
    </row>
    <row r="82" spans="1:6" x14ac:dyDescent="0.3">
      <c r="A82" s="15">
        <v>17071</v>
      </c>
      <c r="B82" s="16">
        <v>0</v>
      </c>
      <c r="C82" t="e">
        <f t="shared" si="2"/>
        <v>#N/A</v>
      </c>
      <c r="D82" t="e">
        <f t="shared" si="3"/>
        <v>#N/A</v>
      </c>
      <c r="E82">
        <v>16858</v>
      </c>
      <c r="F82">
        <v>416</v>
      </c>
    </row>
    <row r="83" spans="1:6" x14ac:dyDescent="0.3">
      <c r="A83" s="15">
        <v>17084</v>
      </c>
      <c r="B83" s="16">
        <v>8</v>
      </c>
      <c r="C83" t="e">
        <f t="shared" si="2"/>
        <v>#N/A</v>
      </c>
      <c r="D83" t="e">
        <f t="shared" si="3"/>
        <v>#N/A</v>
      </c>
      <c r="E83">
        <v>24962</v>
      </c>
      <c r="F83">
        <v>404</v>
      </c>
    </row>
    <row r="84" spans="1:6" x14ac:dyDescent="0.3">
      <c r="A84" s="15">
        <v>17096</v>
      </c>
      <c r="B84" s="16">
        <v>8</v>
      </c>
      <c r="C84" t="e">
        <f t="shared" si="2"/>
        <v>#N/A</v>
      </c>
      <c r="D84" t="e">
        <f t="shared" si="3"/>
        <v>#N/A</v>
      </c>
      <c r="E84">
        <v>15244</v>
      </c>
      <c r="F84">
        <v>403</v>
      </c>
    </row>
    <row r="85" spans="1:6" x14ac:dyDescent="0.3">
      <c r="A85" s="15">
        <v>17100</v>
      </c>
      <c r="B85" s="16">
        <v>0</v>
      </c>
      <c r="C85">
        <f t="shared" si="2"/>
        <v>799</v>
      </c>
      <c r="D85">
        <f t="shared" si="3"/>
        <v>-799</v>
      </c>
      <c r="E85">
        <v>18615</v>
      </c>
      <c r="F85">
        <v>396</v>
      </c>
    </row>
    <row r="86" spans="1:6" x14ac:dyDescent="0.3">
      <c r="A86" s="15">
        <v>17198</v>
      </c>
      <c r="B86" s="16">
        <v>4</v>
      </c>
      <c r="C86" t="e">
        <f t="shared" si="2"/>
        <v>#N/A</v>
      </c>
      <c r="D86" t="e">
        <f t="shared" si="3"/>
        <v>#N/A</v>
      </c>
      <c r="E86">
        <v>23370</v>
      </c>
      <c r="F86">
        <v>396</v>
      </c>
    </row>
    <row r="87" spans="1:6" x14ac:dyDescent="0.3">
      <c r="A87" s="15">
        <v>17200</v>
      </c>
      <c r="B87" s="16">
        <v>400</v>
      </c>
      <c r="C87" t="e">
        <f t="shared" si="2"/>
        <v>#N/A</v>
      </c>
      <c r="D87" t="e">
        <f t="shared" si="3"/>
        <v>#N/A</v>
      </c>
      <c r="E87">
        <v>24533</v>
      </c>
      <c r="F87">
        <v>393</v>
      </c>
    </row>
    <row r="88" spans="1:6" x14ac:dyDescent="0.3">
      <c r="A88" s="15">
        <v>17259</v>
      </c>
      <c r="B88" s="16">
        <v>1570</v>
      </c>
      <c r="C88" t="e">
        <f t="shared" si="2"/>
        <v>#N/A</v>
      </c>
      <c r="D88" t="e">
        <f t="shared" si="3"/>
        <v>#N/A</v>
      </c>
      <c r="E88">
        <v>21572</v>
      </c>
      <c r="F88">
        <v>386</v>
      </c>
    </row>
    <row r="89" spans="1:6" x14ac:dyDescent="0.3">
      <c r="A89" s="15">
        <v>17281</v>
      </c>
      <c r="B89" s="16">
        <v>0</v>
      </c>
      <c r="C89">
        <f t="shared" si="2"/>
        <v>134</v>
      </c>
      <c r="D89">
        <f t="shared" si="3"/>
        <v>-134</v>
      </c>
      <c r="E89">
        <v>16437</v>
      </c>
      <c r="F89">
        <v>384</v>
      </c>
    </row>
    <row r="90" spans="1:6" x14ac:dyDescent="0.3">
      <c r="A90" s="15">
        <v>17298</v>
      </c>
      <c r="B90" s="16">
        <v>1505</v>
      </c>
      <c r="C90" t="e">
        <f t="shared" si="2"/>
        <v>#N/A</v>
      </c>
      <c r="D90" t="e">
        <f t="shared" si="3"/>
        <v>#N/A</v>
      </c>
      <c r="E90">
        <v>16571</v>
      </c>
      <c r="F90">
        <v>380</v>
      </c>
    </row>
    <row r="91" spans="1:6" x14ac:dyDescent="0.3">
      <c r="A91" s="15">
        <v>17299</v>
      </c>
      <c r="B91" s="16">
        <v>58</v>
      </c>
      <c r="C91" t="e">
        <f t="shared" si="2"/>
        <v>#N/A</v>
      </c>
      <c r="D91" t="e">
        <f t="shared" si="3"/>
        <v>#N/A</v>
      </c>
      <c r="E91">
        <v>18404</v>
      </c>
      <c r="F91">
        <v>380</v>
      </c>
    </row>
    <row r="92" spans="1:6" x14ac:dyDescent="0.3">
      <c r="A92" s="15">
        <v>17306</v>
      </c>
      <c r="B92" s="16">
        <v>1580</v>
      </c>
      <c r="C92" t="e">
        <f t="shared" si="2"/>
        <v>#N/A</v>
      </c>
      <c r="D92" t="e">
        <f t="shared" si="3"/>
        <v>#N/A</v>
      </c>
      <c r="E92">
        <v>24537</v>
      </c>
      <c r="F92">
        <v>374</v>
      </c>
    </row>
    <row r="93" spans="1:6" x14ac:dyDescent="0.3">
      <c r="A93" s="15">
        <v>17311</v>
      </c>
      <c r="B93" s="16">
        <v>135</v>
      </c>
      <c r="C93" t="e">
        <f t="shared" si="2"/>
        <v>#N/A</v>
      </c>
      <c r="D93" t="e">
        <f t="shared" si="3"/>
        <v>#N/A</v>
      </c>
      <c r="E93">
        <v>24578</v>
      </c>
      <c r="F93">
        <v>369</v>
      </c>
    </row>
    <row r="94" spans="1:6" x14ac:dyDescent="0.3">
      <c r="A94" s="15">
        <v>17357</v>
      </c>
      <c r="B94" s="16">
        <v>1670</v>
      </c>
      <c r="C94">
        <f t="shared" si="2"/>
        <v>120</v>
      </c>
      <c r="D94">
        <f t="shared" si="3"/>
        <v>1550</v>
      </c>
      <c r="E94">
        <v>24898</v>
      </c>
      <c r="F94">
        <v>367</v>
      </c>
    </row>
    <row r="95" spans="1:6" x14ac:dyDescent="0.3">
      <c r="A95" s="15">
        <v>17359</v>
      </c>
      <c r="B95" s="16">
        <v>6</v>
      </c>
      <c r="C95" t="e">
        <f t="shared" si="2"/>
        <v>#N/A</v>
      </c>
      <c r="D95" t="e">
        <f t="shared" si="3"/>
        <v>#N/A</v>
      </c>
      <c r="E95">
        <v>16830</v>
      </c>
      <c r="F95">
        <v>366</v>
      </c>
    </row>
    <row r="96" spans="1:6" x14ac:dyDescent="0.3">
      <c r="A96" s="15">
        <v>17367</v>
      </c>
      <c r="B96" s="16">
        <v>1741</v>
      </c>
      <c r="C96">
        <f t="shared" si="2"/>
        <v>342</v>
      </c>
      <c r="D96">
        <f t="shared" si="3"/>
        <v>1399</v>
      </c>
      <c r="E96">
        <v>20833</v>
      </c>
      <c r="F96">
        <v>364</v>
      </c>
    </row>
    <row r="97" spans="1:6" x14ac:dyDescent="0.3">
      <c r="A97" s="15">
        <v>17387</v>
      </c>
      <c r="B97" s="16">
        <v>1284</v>
      </c>
      <c r="C97" t="e">
        <f t="shared" si="2"/>
        <v>#N/A</v>
      </c>
      <c r="D97" t="e">
        <f t="shared" si="3"/>
        <v>#N/A</v>
      </c>
      <c r="E97">
        <v>16522</v>
      </c>
      <c r="F97">
        <v>357</v>
      </c>
    </row>
    <row r="98" spans="1:6" x14ac:dyDescent="0.3">
      <c r="A98" s="15">
        <v>17397</v>
      </c>
      <c r="B98" s="16">
        <v>1578</v>
      </c>
      <c r="C98" t="e">
        <f t="shared" si="2"/>
        <v>#N/A</v>
      </c>
      <c r="D98" t="e">
        <f t="shared" si="3"/>
        <v>#N/A</v>
      </c>
      <c r="E98">
        <v>23185</v>
      </c>
      <c r="F98">
        <v>350</v>
      </c>
    </row>
    <row r="99" spans="1:6" x14ac:dyDescent="0.3">
      <c r="A99" s="15">
        <v>17404</v>
      </c>
      <c r="B99" s="16">
        <v>1744</v>
      </c>
      <c r="C99" t="e">
        <f t="shared" si="2"/>
        <v>#N/A</v>
      </c>
      <c r="D99" t="e">
        <f t="shared" si="3"/>
        <v>#N/A</v>
      </c>
      <c r="E99">
        <v>21876</v>
      </c>
      <c r="F99">
        <v>343</v>
      </c>
    </row>
    <row r="100" spans="1:6" x14ac:dyDescent="0.3">
      <c r="A100" s="15">
        <v>17408</v>
      </c>
      <c r="B100" s="16">
        <v>1938</v>
      </c>
      <c r="C100" t="e">
        <f t="shared" si="2"/>
        <v>#N/A</v>
      </c>
      <c r="D100" t="e">
        <f t="shared" si="3"/>
        <v>#N/A</v>
      </c>
      <c r="E100">
        <v>17367</v>
      </c>
      <c r="F100">
        <v>342</v>
      </c>
    </row>
    <row r="101" spans="1:6" x14ac:dyDescent="0.3">
      <c r="A101" s="15">
        <v>17411</v>
      </c>
      <c r="B101" s="16">
        <v>1669</v>
      </c>
      <c r="C101" t="e">
        <f t="shared" si="2"/>
        <v>#N/A</v>
      </c>
      <c r="D101" t="e">
        <f t="shared" si="3"/>
        <v>#N/A</v>
      </c>
      <c r="E101">
        <v>16309</v>
      </c>
      <c r="F101">
        <v>323</v>
      </c>
    </row>
    <row r="102" spans="1:6" x14ac:dyDescent="0.3">
      <c r="A102" s="15">
        <v>17415</v>
      </c>
      <c r="B102" s="16">
        <v>1507</v>
      </c>
      <c r="C102" t="e">
        <f t="shared" si="2"/>
        <v>#N/A</v>
      </c>
      <c r="D102" t="e">
        <f t="shared" si="3"/>
        <v>#N/A</v>
      </c>
      <c r="E102">
        <v>18254</v>
      </c>
      <c r="F102">
        <v>315</v>
      </c>
    </row>
    <row r="103" spans="1:6" x14ac:dyDescent="0.3">
      <c r="A103" s="15">
        <v>17491</v>
      </c>
      <c r="B103" s="16">
        <v>1635</v>
      </c>
      <c r="C103">
        <f t="shared" si="2"/>
        <v>171</v>
      </c>
      <c r="D103">
        <f t="shared" si="3"/>
        <v>1464</v>
      </c>
      <c r="E103">
        <v>22329</v>
      </c>
      <c r="F103">
        <v>312</v>
      </c>
    </row>
    <row r="104" spans="1:6" x14ac:dyDescent="0.3">
      <c r="A104" s="15">
        <v>17534</v>
      </c>
      <c r="B104" s="16">
        <v>1941</v>
      </c>
      <c r="C104" t="e">
        <f t="shared" si="2"/>
        <v>#N/A</v>
      </c>
      <c r="D104" t="e">
        <f t="shared" si="3"/>
        <v>#N/A</v>
      </c>
      <c r="E104">
        <v>21663</v>
      </c>
      <c r="F104">
        <v>307</v>
      </c>
    </row>
    <row r="105" spans="1:6" x14ac:dyDescent="0.3">
      <c r="A105" s="15">
        <v>17556</v>
      </c>
      <c r="B105" s="16">
        <v>1834</v>
      </c>
      <c r="C105" t="e">
        <f t="shared" si="2"/>
        <v>#N/A</v>
      </c>
      <c r="D105" t="e">
        <f t="shared" si="3"/>
        <v>#N/A</v>
      </c>
      <c r="E105">
        <v>23366</v>
      </c>
      <c r="F105">
        <v>302</v>
      </c>
    </row>
    <row r="106" spans="1:6" x14ac:dyDescent="0.3">
      <c r="A106" s="15">
        <v>17558</v>
      </c>
      <c r="B106" s="16">
        <v>1800</v>
      </c>
      <c r="C106" t="e">
        <f t="shared" si="2"/>
        <v>#N/A</v>
      </c>
      <c r="D106" t="e">
        <f t="shared" si="3"/>
        <v>#N/A</v>
      </c>
      <c r="E106">
        <v>16151</v>
      </c>
      <c r="F106">
        <v>296</v>
      </c>
    </row>
    <row r="107" spans="1:6" x14ac:dyDescent="0.3">
      <c r="A107" s="15">
        <v>17575</v>
      </c>
      <c r="B107" s="16">
        <v>1835</v>
      </c>
      <c r="C107" t="e">
        <f t="shared" si="2"/>
        <v>#N/A</v>
      </c>
      <c r="D107" t="e">
        <f t="shared" si="3"/>
        <v>#N/A</v>
      </c>
      <c r="E107">
        <v>24767</v>
      </c>
      <c r="F107">
        <v>292</v>
      </c>
    </row>
    <row r="108" spans="1:6" x14ac:dyDescent="0.3">
      <c r="A108" s="15">
        <v>17584</v>
      </c>
      <c r="B108" s="16">
        <v>1939</v>
      </c>
      <c r="C108">
        <f t="shared" si="2"/>
        <v>134</v>
      </c>
      <c r="D108">
        <f t="shared" si="3"/>
        <v>1805</v>
      </c>
      <c r="E108">
        <v>18564</v>
      </c>
      <c r="F108">
        <v>291</v>
      </c>
    </row>
    <row r="109" spans="1:6" x14ac:dyDescent="0.3">
      <c r="A109" s="15">
        <v>17663</v>
      </c>
      <c r="B109" s="16">
        <v>9</v>
      </c>
      <c r="C109" t="e">
        <f t="shared" si="2"/>
        <v>#N/A</v>
      </c>
      <c r="D109" t="e">
        <f t="shared" si="3"/>
        <v>#N/A</v>
      </c>
      <c r="E109">
        <v>21275</v>
      </c>
      <c r="F109">
        <v>289</v>
      </c>
    </row>
    <row r="110" spans="1:6" x14ac:dyDescent="0.3">
      <c r="A110" s="15">
        <v>17729</v>
      </c>
      <c r="B110" s="16">
        <v>1509</v>
      </c>
      <c r="C110">
        <f t="shared" si="2"/>
        <v>171</v>
      </c>
      <c r="D110">
        <f t="shared" si="3"/>
        <v>1338</v>
      </c>
      <c r="E110">
        <v>18328</v>
      </c>
      <c r="F110">
        <v>268</v>
      </c>
    </row>
    <row r="111" spans="1:6" x14ac:dyDescent="0.3">
      <c r="A111" s="15">
        <v>17740</v>
      </c>
      <c r="B111" s="16">
        <v>1943</v>
      </c>
      <c r="C111" t="e">
        <f t="shared" si="2"/>
        <v>#N/A</v>
      </c>
      <c r="D111" t="e">
        <f t="shared" si="3"/>
        <v>#N/A</v>
      </c>
      <c r="E111">
        <v>16552</v>
      </c>
      <c r="F111">
        <v>266</v>
      </c>
    </row>
    <row r="112" spans="1:6" x14ac:dyDescent="0.3">
      <c r="A112" s="15">
        <v>17778</v>
      </c>
      <c r="B112" s="16">
        <v>1586</v>
      </c>
      <c r="C112" t="e">
        <f t="shared" si="2"/>
        <v>#N/A</v>
      </c>
      <c r="D112" t="e">
        <f t="shared" si="3"/>
        <v>#N/A</v>
      </c>
      <c r="E112">
        <v>17821</v>
      </c>
      <c r="F112">
        <v>266</v>
      </c>
    </row>
    <row r="113" spans="1:6" x14ac:dyDescent="0.3">
      <c r="A113" s="15">
        <v>17791</v>
      </c>
      <c r="B113" s="16">
        <v>1945</v>
      </c>
      <c r="C113" t="e">
        <f t="shared" si="2"/>
        <v>#N/A</v>
      </c>
      <c r="D113" t="e">
        <f t="shared" si="3"/>
        <v>#N/A</v>
      </c>
      <c r="E113">
        <v>16619</v>
      </c>
      <c r="F113">
        <v>265</v>
      </c>
    </row>
    <row r="114" spans="1:6" x14ac:dyDescent="0.3">
      <c r="A114" s="15">
        <v>17821</v>
      </c>
      <c r="B114" s="16">
        <v>1945</v>
      </c>
      <c r="C114">
        <f t="shared" si="2"/>
        <v>266</v>
      </c>
      <c r="D114">
        <f t="shared" si="3"/>
        <v>1679</v>
      </c>
      <c r="E114">
        <v>16471</v>
      </c>
      <c r="F114">
        <v>264</v>
      </c>
    </row>
    <row r="115" spans="1:6" x14ac:dyDescent="0.3">
      <c r="A115" s="15">
        <v>17835</v>
      </c>
      <c r="B115" s="16">
        <v>1227</v>
      </c>
      <c r="C115" t="e">
        <f t="shared" si="2"/>
        <v>#N/A</v>
      </c>
      <c r="D115" t="e">
        <f t="shared" si="3"/>
        <v>#N/A</v>
      </c>
      <c r="E115">
        <v>23396</v>
      </c>
      <c r="F115">
        <v>264</v>
      </c>
    </row>
    <row r="116" spans="1:6" x14ac:dyDescent="0.3">
      <c r="A116" s="15">
        <v>17848</v>
      </c>
      <c r="B116" s="16">
        <v>1785</v>
      </c>
      <c r="C116" t="e">
        <f t="shared" si="2"/>
        <v>#N/A</v>
      </c>
      <c r="D116" t="e">
        <f t="shared" si="3"/>
        <v>#N/A</v>
      </c>
      <c r="E116">
        <v>16633</v>
      </c>
      <c r="F116">
        <v>263</v>
      </c>
    </row>
    <row r="117" spans="1:6" x14ac:dyDescent="0.3">
      <c r="A117" s="15">
        <v>17988</v>
      </c>
      <c r="B117" s="16">
        <v>1572</v>
      </c>
      <c r="C117" t="e">
        <f t="shared" si="2"/>
        <v>#N/A</v>
      </c>
      <c r="D117" t="e">
        <f t="shared" si="3"/>
        <v>#N/A</v>
      </c>
      <c r="E117">
        <v>24529</v>
      </c>
      <c r="F117">
        <v>262</v>
      </c>
    </row>
    <row r="118" spans="1:6" x14ac:dyDescent="0.3">
      <c r="A118" s="15">
        <v>18165</v>
      </c>
      <c r="B118" s="16">
        <v>1498</v>
      </c>
      <c r="C118">
        <f t="shared" si="2"/>
        <v>183</v>
      </c>
      <c r="D118">
        <f t="shared" si="3"/>
        <v>1315</v>
      </c>
      <c r="E118">
        <v>15355</v>
      </c>
      <c r="F118">
        <v>257</v>
      </c>
    </row>
    <row r="119" spans="1:6" x14ac:dyDescent="0.3">
      <c r="A119" s="15">
        <v>18215</v>
      </c>
      <c r="B119" s="16">
        <v>168</v>
      </c>
      <c r="C119" t="e">
        <f t="shared" si="2"/>
        <v>#N/A</v>
      </c>
      <c r="D119" t="e">
        <f t="shared" si="3"/>
        <v>#N/A</v>
      </c>
      <c r="E119">
        <v>24434</v>
      </c>
      <c r="F119">
        <v>257</v>
      </c>
    </row>
    <row r="120" spans="1:6" x14ac:dyDescent="0.3">
      <c r="A120" s="15">
        <v>18246</v>
      </c>
      <c r="B120" s="16">
        <v>241</v>
      </c>
      <c r="C120">
        <f t="shared" si="2"/>
        <v>793</v>
      </c>
      <c r="D120">
        <f t="shared" si="3"/>
        <v>-552</v>
      </c>
      <c r="E120">
        <v>23724</v>
      </c>
      <c r="F120">
        <v>243</v>
      </c>
    </row>
    <row r="121" spans="1:6" x14ac:dyDescent="0.3">
      <c r="A121" s="15">
        <v>18254</v>
      </c>
      <c r="B121" s="16">
        <v>0</v>
      </c>
      <c r="C121">
        <f t="shared" si="2"/>
        <v>315</v>
      </c>
      <c r="D121">
        <f t="shared" si="3"/>
        <v>-315</v>
      </c>
      <c r="E121">
        <v>18295</v>
      </c>
      <c r="F121">
        <v>241</v>
      </c>
    </row>
    <row r="122" spans="1:6" x14ac:dyDescent="0.3">
      <c r="A122" s="15">
        <v>18263</v>
      </c>
      <c r="B122" s="16">
        <v>0</v>
      </c>
      <c r="C122">
        <f t="shared" si="2"/>
        <v>4</v>
      </c>
      <c r="D122">
        <f t="shared" si="3"/>
        <v>-4</v>
      </c>
      <c r="E122">
        <v>21475</v>
      </c>
      <c r="F122">
        <v>236</v>
      </c>
    </row>
    <row r="123" spans="1:6" x14ac:dyDescent="0.3">
      <c r="A123" s="15">
        <v>18264</v>
      </c>
      <c r="B123" s="16">
        <v>3</v>
      </c>
      <c r="C123">
        <f t="shared" si="2"/>
        <v>797</v>
      </c>
      <c r="D123">
        <f t="shared" si="3"/>
        <v>-794</v>
      </c>
      <c r="E123">
        <v>19199</v>
      </c>
      <c r="F123">
        <v>234</v>
      </c>
    </row>
    <row r="124" spans="1:6" x14ac:dyDescent="0.3">
      <c r="A124" s="15">
        <v>18277</v>
      </c>
      <c r="B124" s="16">
        <v>0</v>
      </c>
      <c r="C124">
        <f t="shared" si="2"/>
        <v>229</v>
      </c>
      <c r="D124">
        <f t="shared" si="3"/>
        <v>-229</v>
      </c>
      <c r="E124">
        <v>21234</v>
      </c>
      <c r="F124">
        <v>234</v>
      </c>
    </row>
    <row r="125" spans="1:6" x14ac:dyDescent="0.3">
      <c r="A125" s="15">
        <v>18287</v>
      </c>
      <c r="B125" s="16">
        <v>0</v>
      </c>
      <c r="C125">
        <f t="shared" si="2"/>
        <v>7</v>
      </c>
      <c r="D125">
        <f t="shared" si="3"/>
        <v>-7</v>
      </c>
      <c r="E125">
        <v>22305</v>
      </c>
      <c r="F125">
        <v>234</v>
      </c>
    </row>
    <row r="126" spans="1:6" x14ac:dyDescent="0.3">
      <c r="A126" s="15">
        <v>18295</v>
      </c>
      <c r="B126" s="16">
        <v>0</v>
      </c>
      <c r="C126">
        <f t="shared" si="2"/>
        <v>241</v>
      </c>
      <c r="D126">
        <f t="shared" si="3"/>
        <v>-241</v>
      </c>
      <c r="E126">
        <v>22105</v>
      </c>
      <c r="F126">
        <v>233</v>
      </c>
    </row>
    <row r="127" spans="1:6" x14ac:dyDescent="0.3">
      <c r="A127" s="15">
        <v>18296</v>
      </c>
      <c r="B127" s="16">
        <v>76</v>
      </c>
      <c r="C127" t="e">
        <f t="shared" si="2"/>
        <v>#N/A</v>
      </c>
      <c r="D127" t="e">
        <f t="shared" si="3"/>
        <v>#N/A</v>
      </c>
      <c r="E127">
        <v>18277</v>
      </c>
      <c r="F127">
        <v>229</v>
      </c>
    </row>
    <row r="128" spans="1:6" x14ac:dyDescent="0.3">
      <c r="A128" s="15">
        <v>18305</v>
      </c>
      <c r="B128" s="16">
        <v>0</v>
      </c>
      <c r="C128" t="e">
        <f t="shared" si="2"/>
        <v>#N/A</v>
      </c>
      <c r="D128" t="e">
        <f t="shared" si="3"/>
        <v>#N/A</v>
      </c>
      <c r="E128">
        <v>24745</v>
      </c>
      <c r="F128">
        <v>226</v>
      </c>
    </row>
    <row r="129" spans="1:6" x14ac:dyDescent="0.3">
      <c r="A129" s="15">
        <v>18308</v>
      </c>
      <c r="B129" s="16">
        <v>0</v>
      </c>
      <c r="C129">
        <f t="shared" si="2"/>
        <v>82</v>
      </c>
      <c r="D129">
        <f t="shared" si="3"/>
        <v>-82</v>
      </c>
      <c r="E129">
        <v>22314</v>
      </c>
      <c r="F129">
        <v>222</v>
      </c>
    </row>
    <row r="130" spans="1:6" x14ac:dyDescent="0.3">
      <c r="A130" s="15">
        <v>18318</v>
      </c>
      <c r="B130" s="16">
        <v>0</v>
      </c>
      <c r="C130">
        <f t="shared" si="2"/>
        <v>9</v>
      </c>
      <c r="D130">
        <f t="shared" si="3"/>
        <v>-9</v>
      </c>
      <c r="E130">
        <v>19413</v>
      </c>
      <c r="F130">
        <v>209</v>
      </c>
    </row>
    <row r="131" spans="1:6" x14ac:dyDescent="0.3">
      <c r="A131" s="15">
        <v>18320</v>
      </c>
      <c r="B131" s="16">
        <v>0</v>
      </c>
      <c r="C131" t="e">
        <f t="shared" si="2"/>
        <v>#N/A</v>
      </c>
      <c r="D131" t="e">
        <f t="shared" si="3"/>
        <v>#N/A</v>
      </c>
      <c r="E131">
        <v>18695</v>
      </c>
      <c r="F131">
        <v>199</v>
      </c>
    </row>
    <row r="132" spans="1:6" x14ac:dyDescent="0.3">
      <c r="A132" s="15">
        <v>18323</v>
      </c>
      <c r="B132" s="16">
        <v>0</v>
      </c>
      <c r="C132">
        <f t="shared" si="2"/>
        <v>194</v>
      </c>
      <c r="D132">
        <f t="shared" si="3"/>
        <v>-194</v>
      </c>
      <c r="E132">
        <v>18323</v>
      </c>
      <c r="F132">
        <v>194</v>
      </c>
    </row>
    <row r="133" spans="1:6" x14ac:dyDescent="0.3">
      <c r="A133" s="15">
        <v>18328</v>
      </c>
      <c r="B133" s="16">
        <v>0</v>
      </c>
      <c r="C133">
        <f t="shared" ref="C133:C196" si="4">VLOOKUP(A133,$E$4:$F$194,2,FALSE)</f>
        <v>268</v>
      </c>
      <c r="D133">
        <f t="shared" ref="D133:D196" si="5">B133-C133</f>
        <v>-268</v>
      </c>
      <c r="E133">
        <v>23163</v>
      </c>
      <c r="F133">
        <v>190</v>
      </c>
    </row>
    <row r="134" spans="1:6" x14ac:dyDescent="0.3">
      <c r="A134" s="15">
        <v>18387</v>
      </c>
      <c r="B134" s="16">
        <v>0</v>
      </c>
      <c r="C134">
        <f t="shared" si="4"/>
        <v>455</v>
      </c>
      <c r="D134">
        <f t="shared" si="5"/>
        <v>-455</v>
      </c>
      <c r="E134">
        <v>23413</v>
      </c>
      <c r="F134">
        <v>189</v>
      </c>
    </row>
    <row r="135" spans="1:6" x14ac:dyDescent="0.3">
      <c r="A135" s="15">
        <v>18404</v>
      </c>
      <c r="B135" s="16">
        <v>0</v>
      </c>
      <c r="C135">
        <f t="shared" si="4"/>
        <v>380</v>
      </c>
      <c r="D135">
        <f t="shared" si="5"/>
        <v>-380</v>
      </c>
      <c r="E135">
        <v>24942</v>
      </c>
      <c r="F135">
        <v>185</v>
      </c>
    </row>
    <row r="136" spans="1:6" x14ac:dyDescent="0.3">
      <c r="A136" s="15">
        <v>18554</v>
      </c>
      <c r="B136" s="16">
        <v>0</v>
      </c>
      <c r="C136">
        <f t="shared" si="4"/>
        <v>96</v>
      </c>
      <c r="D136">
        <f t="shared" si="5"/>
        <v>-96</v>
      </c>
      <c r="E136">
        <v>18165</v>
      </c>
      <c r="F136">
        <v>183</v>
      </c>
    </row>
    <row r="137" spans="1:6" x14ac:dyDescent="0.3">
      <c r="A137" s="15">
        <v>18564</v>
      </c>
      <c r="B137" s="16">
        <v>0</v>
      </c>
      <c r="C137">
        <f t="shared" si="4"/>
        <v>291</v>
      </c>
      <c r="D137">
        <f t="shared" si="5"/>
        <v>-291</v>
      </c>
      <c r="E137">
        <v>15367</v>
      </c>
      <c r="F137">
        <v>176</v>
      </c>
    </row>
    <row r="138" spans="1:6" x14ac:dyDescent="0.3">
      <c r="A138" s="15">
        <v>18577</v>
      </c>
      <c r="B138" s="16">
        <v>0</v>
      </c>
      <c r="C138">
        <f t="shared" si="4"/>
        <v>60</v>
      </c>
      <c r="D138">
        <f t="shared" si="5"/>
        <v>-60</v>
      </c>
      <c r="E138">
        <v>16301</v>
      </c>
      <c r="F138">
        <v>172</v>
      </c>
    </row>
    <row r="139" spans="1:6" x14ac:dyDescent="0.3">
      <c r="A139" s="15">
        <v>18608</v>
      </c>
      <c r="B139" s="16">
        <v>0</v>
      </c>
      <c r="C139">
        <f t="shared" si="4"/>
        <v>517</v>
      </c>
      <c r="D139">
        <f t="shared" si="5"/>
        <v>-517</v>
      </c>
      <c r="E139">
        <v>17491</v>
      </c>
      <c r="F139">
        <v>171</v>
      </c>
    </row>
    <row r="140" spans="1:6" x14ac:dyDescent="0.3">
      <c r="A140" s="15">
        <v>18615</v>
      </c>
      <c r="B140" s="16">
        <v>0</v>
      </c>
      <c r="C140">
        <f t="shared" si="4"/>
        <v>396</v>
      </c>
      <c r="D140">
        <f t="shared" si="5"/>
        <v>-396</v>
      </c>
      <c r="E140">
        <v>17729</v>
      </c>
      <c r="F140">
        <v>171</v>
      </c>
    </row>
    <row r="141" spans="1:6" x14ac:dyDescent="0.3">
      <c r="A141" s="15">
        <v>18683</v>
      </c>
      <c r="B141" s="16">
        <v>0</v>
      </c>
      <c r="C141">
        <f t="shared" si="4"/>
        <v>6</v>
      </c>
      <c r="D141">
        <f t="shared" si="5"/>
        <v>-6</v>
      </c>
      <c r="E141">
        <v>16826</v>
      </c>
      <c r="F141">
        <v>156</v>
      </c>
    </row>
    <row r="142" spans="1:6" x14ac:dyDescent="0.3">
      <c r="A142" s="15">
        <v>18695</v>
      </c>
      <c r="B142" s="16">
        <v>0</v>
      </c>
      <c r="C142">
        <f t="shared" si="4"/>
        <v>199</v>
      </c>
      <c r="D142">
        <f t="shared" si="5"/>
        <v>-199</v>
      </c>
      <c r="E142">
        <v>21698</v>
      </c>
      <c r="F142">
        <v>156</v>
      </c>
    </row>
    <row r="143" spans="1:6" x14ac:dyDescent="0.3">
      <c r="A143" s="15">
        <v>18723</v>
      </c>
      <c r="B143" s="16">
        <v>0</v>
      </c>
      <c r="C143">
        <f t="shared" si="4"/>
        <v>466</v>
      </c>
      <c r="D143">
        <f t="shared" si="5"/>
        <v>-466</v>
      </c>
      <c r="E143">
        <v>21333</v>
      </c>
      <c r="F143">
        <v>150</v>
      </c>
    </row>
    <row r="144" spans="1:6" x14ac:dyDescent="0.3">
      <c r="A144" s="15">
        <v>18735</v>
      </c>
      <c r="B144" s="16">
        <v>8</v>
      </c>
      <c r="C144" t="e">
        <f t="shared" si="4"/>
        <v>#N/A</v>
      </c>
      <c r="D144" t="e">
        <f t="shared" si="5"/>
        <v>#N/A</v>
      </c>
      <c r="E144">
        <v>16125</v>
      </c>
      <c r="F144">
        <v>148</v>
      </c>
    </row>
    <row r="145" spans="1:6" x14ac:dyDescent="0.3">
      <c r="A145" s="15">
        <v>18758</v>
      </c>
      <c r="B145" s="16">
        <v>364</v>
      </c>
      <c r="C145">
        <f t="shared" si="4"/>
        <v>659</v>
      </c>
      <c r="D145">
        <f t="shared" si="5"/>
        <v>-295</v>
      </c>
      <c r="E145">
        <v>16287</v>
      </c>
      <c r="F145">
        <v>140</v>
      </c>
    </row>
    <row r="146" spans="1:6" x14ac:dyDescent="0.3">
      <c r="A146" s="15">
        <v>18790</v>
      </c>
      <c r="B146" s="16">
        <v>202</v>
      </c>
      <c r="C146" t="e">
        <f t="shared" si="4"/>
        <v>#N/A</v>
      </c>
      <c r="D146" t="e">
        <f t="shared" si="5"/>
        <v>#N/A</v>
      </c>
      <c r="E146">
        <v>16185</v>
      </c>
      <c r="F146">
        <v>137</v>
      </c>
    </row>
    <row r="147" spans="1:6" x14ac:dyDescent="0.3">
      <c r="A147" s="15">
        <v>18811</v>
      </c>
      <c r="B147" s="16">
        <v>0</v>
      </c>
      <c r="C147">
        <f t="shared" si="4"/>
        <v>120</v>
      </c>
      <c r="D147">
        <f t="shared" si="5"/>
        <v>-120</v>
      </c>
      <c r="E147">
        <v>16867</v>
      </c>
      <c r="F147">
        <v>134</v>
      </c>
    </row>
    <row r="148" spans="1:6" x14ac:dyDescent="0.3">
      <c r="A148" s="15">
        <v>18823</v>
      </c>
      <c r="B148" s="16">
        <v>0</v>
      </c>
      <c r="C148">
        <f t="shared" si="4"/>
        <v>626</v>
      </c>
      <c r="D148">
        <f t="shared" si="5"/>
        <v>-626</v>
      </c>
      <c r="E148">
        <v>17281</v>
      </c>
      <c r="F148">
        <v>134</v>
      </c>
    </row>
    <row r="149" spans="1:6" x14ac:dyDescent="0.3">
      <c r="A149" s="15">
        <v>18861</v>
      </c>
      <c r="B149" s="16">
        <v>0</v>
      </c>
      <c r="C149">
        <f t="shared" si="4"/>
        <v>437</v>
      </c>
      <c r="D149">
        <f t="shared" si="5"/>
        <v>-437</v>
      </c>
      <c r="E149">
        <v>17584</v>
      </c>
      <c r="F149">
        <v>134</v>
      </c>
    </row>
    <row r="150" spans="1:6" x14ac:dyDescent="0.3">
      <c r="A150" s="15">
        <v>18932</v>
      </c>
      <c r="B150" s="16">
        <v>1939</v>
      </c>
      <c r="C150" t="e">
        <f t="shared" si="4"/>
        <v>#N/A</v>
      </c>
      <c r="D150" t="e">
        <f t="shared" si="5"/>
        <v>#N/A</v>
      </c>
      <c r="E150">
        <v>24568</v>
      </c>
      <c r="F150">
        <v>132</v>
      </c>
    </row>
    <row r="151" spans="1:6" x14ac:dyDescent="0.3">
      <c r="A151" s="15">
        <v>19040</v>
      </c>
      <c r="B151" s="16">
        <v>0</v>
      </c>
      <c r="C151">
        <f t="shared" si="4"/>
        <v>655</v>
      </c>
      <c r="D151">
        <f t="shared" si="5"/>
        <v>-655</v>
      </c>
      <c r="E151">
        <v>17357</v>
      </c>
      <c r="F151">
        <v>120</v>
      </c>
    </row>
    <row r="152" spans="1:6" x14ac:dyDescent="0.3">
      <c r="A152" s="15">
        <v>19054</v>
      </c>
      <c r="B152" s="16">
        <v>0</v>
      </c>
      <c r="C152">
        <f t="shared" si="4"/>
        <v>788</v>
      </c>
      <c r="D152">
        <f t="shared" si="5"/>
        <v>-788</v>
      </c>
      <c r="E152">
        <v>18811</v>
      </c>
      <c r="F152">
        <v>120</v>
      </c>
    </row>
    <row r="153" spans="1:6" x14ac:dyDescent="0.3">
      <c r="A153" s="15">
        <v>19066</v>
      </c>
      <c r="B153" s="16">
        <v>0</v>
      </c>
      <c r="C153" t="e">
        <f t="shared" si="4"/>
        <v>#N/A</v>
      </c>
      <c r="D153" t="e">
        <f t="shared" si="5"/>
        <v>#N/A</v>
      </c>
      <c r="E153">
        <v>15952</v>
      </c>
      <c r="F153">
        <v>118</v>
      </c>
    </row>
    <row r="154" spans="1:6" x14ac:dyDescent="0.3">
      <c r="A154" s="15">
        <v>19159</v>
      </c>
      <c r="B154" s="16">
        <v>1438</v>
      </c>
      <c r="C154" t="e">
        <f t="shared" si="4"/>
        <v>#N/A</v>
      </c>
      <c r="D154" t="e">
        <f t="shared" si="5"/>
        <v>#N/A</v>
      </c>
      <c r="E154">
        <v>20906</v>
      </c>
      <c r="F154">
        <v>118</v>
      </c>
    </row>
    <row r="155" spans="1:6" x14ac:dyDescent="0.3">
      <c r="A155" s="15">
        <v>19199</v>
      </c>
      <c r="B155" s="16">
        <v>0</v>
      </c>
      <c r="C155">
        <f t="shared" si="4"/>
        <v>234</v>
      </c>
      <c r="D155">
        <f t="shared" si="5"/>
        <v>-234</v>
      </c>
      <c r="E155">
        <v>24546</v>
      </c>
      <c r="F155">
        <v>104</v>
      </c>
    </row>
    <row r="156" spans="1:6" x14ac:dyDescent="0.3">
      <c r="A156" s="15">
        <v>19413</v>
      </c>
      <c r="B156" s="16">
        <v>1499</v>
      </c>
      <c r="C156">
        <f t="shared" si="4"/>
        <v>209</v>
      </c>
      <c r="D156">
        <f t="shared" si="5"/>
        <v>1290</v>
      </c>
      <c r="E156">
        <v>18554</v>
      </c>
      <c r="F156">
        <v>96</v>
      </c>
    </row>
    <row r="157" spans="1:6" x14ac:dyDescent="0.3">
      <c r="A157" s="15">
        <v>19609</v>
      </c>
      <c r="B157" s="16">
        <v>0</v>
      </c>
      <c r="C157">
        <f t="shared" si="4"/>
        <v>800</v>
      </c>
      <c r="D157">
        <f t="shared" si="5"/>
        <v>-800</v>
      </c>
      <c r="E157">
        <v>21465</v>
      </c>
      <c r="F157">
        <v>89</v>
      </c>
    </row>
    <row r="158" spans="1:6" x14ac:dyDescent="0.3">
      <c r="A158" s="15">
        <v>20625</v>
      </c>
      <c r="B158" s="16">
        <v>1048</v>
      </c>
      <c r="C158" t="e">
        <f t="shared" si="4"/>
        <v>#N/A</v>
      </c>
      <c r="D158" t="e">
        <f t="shared" si="5"/>
        <v>#N/A</v>
      </c>
      <c r="E158">
        <v>23484</v>
      </c>
      <c r="F158">
        <v>86</v>
      </c>
    </row>
    <row r="159" spans="1:6" x14ac:dyDescent="0.3">
      <c r="A159" s="15">
        <v>20629</v>
      </c>
      <c r="B159" s="16">
        <v>1191</v>
      </c>
      <c r="C159" t="e">
        <f t="shared" si="4"/>
        <v>#N/A</v>
      </c>
      <c r="D159" t="e">
        <f t="shared" si="5"/>
        <v>#N/A</v>
      </c>
      <c r="E159">
        <v>18308</v>
      </c>
      <c r="F159">
        <v>82</v>
      </c>
    </row>
    <row r="160" spans="1:6" x14ac:dyDescent="0.3">
      <c r="A160" s="15">
        <v>20833</v>
      </c>
      <c r="B160" s="16">
        <v>0</v>
      </c>
      <c r="C160">
        <f t="shared" si="4"/>
        <v>364</v>
      </c>
      <c r="D160">
        <f t="shared" si="5"/>
        <v>-364</v>
      </c>
      <c r="E160">
        <v>21726</v>
      </c>
      <c r="F160">
        <v>74</v>
      </c>
    </row>
    <row r="161" spans="1:6" x14ac:dyDescent="0.3">
      <c r="A161" s="15">
        <v>20834</v>
      </c>
      <c r="B161" s="16">
        <v>0</v>
      </c>
      <c r="C161">
        <f t="shared" si="4"/>
        <v>466</v>
      </c>
      <c r="D161">
        <f t="shared" si="5"/>
        <v>-466</v>
      </c>
      <c r="E161">
        <v>21879</v>
      </c>
      <c r="F161">
        <v>72</v>
      </c>
    </row>
    <row r="162" spans="1:6" x14ac:dyDescent="0.3">
      <c r="A162" s="15">
        <v>20856</v>
      </c>
      <c r="B162" s="16">
        <v>0</v>
      </c>
      <c r="C162">
        <f t="shared" si="4"/>
        <v>466</v>
      </c>
      <c r="D162">
        <f t="shared" si="5"/>
        <v>-466</v>
      </c>
      <c r="E162">
        <v>16851</v>
      </c>
      <c r="F162">
        <v>60</v>
      </c>
    </row>
    <row r="163" spans="1:6" x14ac:dyDescent="0.3">
      <c r="A163" s="15">
        <v>20880</v>
      </c>
      <c r="B163" s="16">
        <v>0</v>
      </c>
      <c r="C163">
        <f t="shared" si="4"/>
        <v>60</v>
      </c>
      <c r="D163">
        <f t="shared" si="5"/>
        <v>-60</v>
      </c>
      <c r="E163">
        <v>18577</v>
      </c>
      <c r="F163">
        <v>60</v>
      </c>
    </row>
    <row r="164" spans="1:6" x14ac:dyDescent="0.3">
      <c r="A164" s="15">
        <v>20906</v>
      </c>
      <c r="B164" s="16">
        <v>0</v>
      </c>
      <c r="C164">
        <f t="shared" si="4"/>
        <v>118</v>
      </c>
      <c r="D164">
        <f t="shared" si="5"/>
        <v>-118</v>
      </c>
      <c r="E164">
        <v>20880</v>
      </c>
      <c r="F164">
        <v>60</v>
      </c>
    </row>
    <row r="165" spans="1:6" x14ac:dyDescent="0.3">
      <c r="A165" s="15">
        <v>21140</v>
      </c>
      <c r="B165" s="16">
        <v>0</v>
      </c>
      <c r="C165">
        <f t="shared" si="4"/>
        <v>5</v>
      </c>
      <c r="D165">
        <f t="shared" si="5"/>
        <v>-5</v>
      </c>
      <c r="E165">
        <v>17022</v>
      </c>
      <c r="F165">
        <v>56</v>
      </c>
    </row>
    <row r="166" spans="1:6" x14ac:dyDescent="0.3">
      <c r="A166" s="15">
        <v>21195</v>
      </c>
      <c r="B166" s="16">
        <v>6</v>
      </c>
      <c r="C166">
        <f t="shared" si="4"/>
        <v>646</v>
      </c>
      <c r="D166">
        <f t="shared" si="5"/>
        <v>-640</v>
      </c>
      <c r="E166">
        <v>21701</v>
      </c>
      <c r="F166">
        <v>56</v>
      </c>
    </row>
    <row r="167" spans="1:6" x14ac:dyDescent="0.3">
      <c r="A167" s="15">
        <v>21234</v>
      </c>
      <c r="B167" s="16">
        <v>0</v>
      </c>
      <c r="C167">
        <f t="shared" si="4"/>
        <v>234</v>
      </c>
      <c r="D167">
        <f t="shared" si="5"/>
        <v>-234</v>
      </c>
      <c r="E167">
        <v>24753</v>
      </c>
      <c r="F167">
        <v>45</v>
      </c>
    </row>
    <row r="168" spans="1:6" x14ac:dyDescent="0.3">
      <c r="A168" s="15">
        <v>21250</v>
      </c>
      <c r="B168" s="16">
        <v>0</v>
      </c>
      <c r="C168">
        <f t="shared" si="4"/>
        <v>755</v>
      </c>
      <c r="D168">
        <f t="shared" si="5"/>
        <v>-755</v>
      </c>
      <c r="E168">
        <v>23152</v>
      </c>
      <c r="F168">
        <v>40</v>
      </c>
    </row>
    <row r="169" spans="1:6" x14ac:dyDescent="0.3">
      <c r="A169" s="15">
        <v>21275</v>
      </c>
      <c r="B169" s="16">
        <v>0</v>
      </c>
      <c r="C169">
        <f t="shared" si="4"/>
        <v>289</v>
      </c>
      <c r="D169">
        <f t="shared" si="5"/>
        <v>-289</v>
      </c>
      <c r="E169">
        <v>21849</v>
      </c>
      <c r="F169">
        <v>36</v>
      </c>
    </row>
    <row r="170" spans="1:6" x14ac:dyDescent="0.3">
      <c r="A170" s="15">
        <v>21289</v>
      </c>
      <c r="B170" s="16">
        <v>1938</v>
      </c>
      <c r="C170" t="e">
        <f t="shared" si="4"/>
        <v>#N/A</v>
      </c>
      <c r="D170" t="e">
        <f t="shared" si="5"/>
        <v>#N/A</v>
      </c>
      <c r="E170">
        <v>24575</v>
      </c>
      <c r="F170">
        <v>30</v>
      </c>
    </row>
    <row r="171" spans="1:6" x14ac:dyDescent="0.3">
      <c r="A171" s="15">
        <v>21325</v>
      </c>
      <c r="B171" s="16">
        <v>0</v>
      </c>
      <c r="C171">
        <f t="shared" si="4"/>
        <v>4</v>
      </c>
      <c r="D171">
        <f t="shared" si="5"/>
        <v>-4</v>
      </c>
      <c r="E171">
        <v>17008</v>
      </c>
      <c r="F171">
        <v>19</v>
      </c>
    </row>
    <row r="172" spans="1:6" x14ac:dyDescent="0.3">
      <c r="A172" s="15">
        <v>21330</v>
      </c>
      <c r="B172" s="16">
        <v>309</v>
      </c>
      <c r="C172" t="e">
        <f t="shared" si="4"/>
        <v>#N/A</v>
      </c>
      <c r="D172" t="e">
        <f t="shared" si="5"/>
        <v>#N/A</v>
      </c>
      <c r="E172">
        <v>15953</v>
      </c>
      <c r="F172">
        <v>14</v>
      </c>
    </row>
    <row r="173" spans="1:6" x14ac:dyDescent="0.3">
      <c r="A173" s="15">
        <v>21333</v>
      </c>
      <c r="B173" s="16">
        <v>0</v>
      </c>
      <c r="C173">
        <f t="shared" si="4"/>
        <v>150</v>
      </c>
      <c r="D173">
        <f t="shared" si="5"/>
        <v>-150</v>
      </c>
      <c r="E173">
        <v>18318</v>
      </c>
      <c r="F173">
        <v>9</v>
      </c>
    </row>
    <row r="174" spans="1:6" x14ac:dyDescent="0.3">
      <c r="A174" s="15">
        <v>21403</v>
      </c>
      <c r="B174" s="16">
        <v>0</v>
      </c>
      <c r="C174">
        <f t="shared" si="4"/>
        <v>569</v>
      </c>
      <c r="D174">
        <f t="shared" si="5"/>
        <v>-569</v>
      </c>
      <c r="E174">
        <v>23119</v>
      </c>
      <c r="F174">
        <v>8</v>
      </c>
    </row>
    <row r="175" spans="1:6" x14ac:dyDescent="0.3">
      <c r="A175" s="15">
        <v>21404</v>
      </c>
      <c r="B175" s="16">
        <v>0</v>
      </c>
      <c r="C175">
        <f t="shared" si="4"/>
        <v>466</v>
      </c>
      <c r="D175">
        <f t="shared" si="5"/>
        <v>-466</v>
      </c>
      <c r="E175">
        <v>23618</v>
      </c>
      <c r="F175">
        <v>8</v>
      </c>
    </row>
    <row r="176" spans="1:6" x14ac:dyDescent="0.3">
      <c r="A176" s="15">
        <v>21439</v>
      </c>
      <c r="B176" s="16">
        <v>0</v>
      </c>
      <c r="C176">
        <f t="shared" si="4"/>
        <v>493</v>
      </c>
      <c r="D176">
        <f t="shared" si="5"/>
        <v>-493</v>
      </c>
      <c r="E176">
        <v>18287</v>
      </c>
      <c r="F176">
        <v>7</v>
      </c>
    </row>
    <row r="177" spans="1:6" x14ac:dyDescent="0.3">
      <c r="A177" s="15">
        <v>21465</v>
      </c>
      <c r="B177" s="16">
        <v>0</v>
      </c>
      <c r="C177">
        <f t="shared" si="4"/>
        <v>89</v>
      </c>
      <c r="D177">
        <f t="shared" si="5"/>
        <v>-89</v>
      </c>
      <c r="E177">
        <v>21694</v>
      </c>
      <c r="F177">
        <v>7</v>
      </c>
    </row>
    <row r="178" spans="1:6" x14ac:dyDescent="0.3">
      <c r="A178" s="15">
        <v>21475</v>
      </c>
      <c r="B178" s="16">
        <v>0</v>
      </c>
      <c r="C178">
        <f t="shared" si="4"/>
        <v>236</v>
      </c>
      <c r="D178">
        <f t="shared" si="5"/>
        <v>-236</v>
      </c>
      <c r="E178">
        <v>23288</v>
      </c>
      <c r="F178">
        <v>7</v>
      </c>
    </row>
    <row r="179" spans="1:6" x14ac:dyDescent="0.3">
      <c r="A179" s="15">
        <v>21572</v>
      </c>
      <c r="B179" s="16">
        <v>0</v>
      </c>
      <c r="C179">
        <f t="shared" si="4"/>
        <v>386</v>
      </c>
      <c r="D179">
        <f t="shared" si="5"/>
        <v>-386</v>
      </c>
      <c r="E179">
        <v>18683</v>
      </c>
      <c r="F179">
        <v>6</v>
      </c>
    </row>
    <row r="180" spans="1:6" x14ac:dyDescent="0.3">
      <c r="A180" s="15">
        <v>21576</v>
      </c>
      <c r="B180" s="16">
        <v>0</v>
      </c>
      <c r="C180">
        <f t="shared" si="4"/>
        <v>4</v>
      </c>
      <c r="D180">
        <f t="shared" si="5"/>
        <v>-4</v>
      </c>
      <c r="E180">
        <v>21744</v>
      </c>
      <c r="F180">
        <v>6</v>
      </c>
    </row>
    <row r="181" spans="1:6" x14ac:dyDescent="0.3">
      <c r="A181" s="15">
        <v>21578</v>
      </c>
      <c r="B181" s="16">
        <v>3</v>
      </c>
      <c r="C181">
        <f t="shared" si="4"/>
        <v>800</v>
      </c>
      <c r="D181">
        <f t="shared" si="5"/>
        <v>-797</v>
      </c>
      <c r="E181">
        <v>24402</v>
      </c>
      <c r="F181">
        <v>6</v>
      </c>
    </row>
    <row r="182" spans="1:6" x14ac:dyDescent="0.3">
      <c r="A182" s="15">
        <v>21583</v>
      </c>
      <c r="B182" s="16">
        <v>0</v>
      </c>
      <c r="C182">
        <f t="shared" si="4"/>
        <v>1</v>
      </c>
      <c r="D182">
        <f t="shared" si="5"/>
        <v>-1</v>
      </c>
      <c r="E182">
        <v>16556</v>
      </c>
      <c r="F182">
        <v>5</v>
      </c>
    </row>
    <row r="183" spans="1:6" x14ac:dyDescent="0.3">
      <c r="A183" s="15">
        <v>21588</v>
      </c>
      <c r="B183" s="16">
        <v>0</v>
      </c>
      <c r="C183">
        <f t="shared" si="4"/>
        <v>2</v>
      </c>
      <c r="D183">
        <f t="shared" si="5"/>
        <v>-2</v>
      </c>
      <c r="E183">
        <v>21140</v>
      </c>
      <c r="F183">
        <v>5</v>
      </c>
    </row>
    <row r="184" spans="1:6" x14ac:dyDescent="0.3">
      <c r="A184" s="15">
        <v>21602</v>
      </c>
      <c r="B184" s="16">
        <v>0</v>
      </c>
      <c r="C184">
        <f t="shared" si="4"/>
        <v>466</v>
      </c>
      <c r="D184">
        <f t="shared" si="5"/>
        <v>-466</v>
      </c>
      <c r="E184">
        <v>24993</v>
      </c>
      <c r="F184">
        <v>5</v>
      </c>
    </row>
    <row r="185" spans="1:6" x14ac:dyDescent="0.3">
      <c r="A185" s="15">
        <v>21614</v>
      </c>
      <c r="B185" s="16">
        <v>667</v>
      </c>
      <c r="C185" t="e">
        <f t="shared" si="4"/>
        <v>#N/A</v>
      </c>
      <c r="D185" t="e">
        <f t="shared" si="5"/>
        <v>#N/A</v>
      </c>
      <c r="E185">
        <v>16256</v>
      </c>
      <c r="F185">
        <v>4</v>
      </c>
    </row>
    <row r="186" spans="1:6" x14ac:dyDescent="0.3">
      <c r="A186" s="15">
        <v>21619</v>
      </c>
      <c r="B186" s="16">
        <v>0</v>
      </c>
      <c r="C186" t="e">
        <f t="shared" si="4"/>
        <v>#N/A</v>
      </c>
      <c r="D186" t="e">
        <f t="shared" si="5"/>
        <v>#N/A</v>
      </c>
      <c r="E186">
        <v>18263</v>
      </c>
      <c r="F186">
        <v>4</v>
      </c>
    </row>
    <row r="187" spans="1:6" x14ac:dyDescent="0.3">
      <c r="A187" s="15">
        <v>21641</v>
      </c>
      <c r="B187" s="16">
        <v>0</v>
      </c>
      <c r="C187">
        <f t="shared" si="4"/>
        <v>556</v>
      </c>
      <c r="D187">
        <f t="shared" si="5"/>
        <v>-556</v>
      </c>
      <c r="E187">
        <v>21325</v>
      </c>
      <c r="F187">
        <v>4</v>
      </c>
    </row>
    <row r="188" spans="1:6" x14ac:dyDescent="0.3">
      <c r="A188" s="15">
        <v>21649</v>
      </c>
      <c r="B188" s="16">
        <v>8</v>
      </c>
      <c r="C188" t="e">
        <f t="shared" si="4"/>
        <v>#N/A</v>
      </c>
      <c r="D188" t="e">
        <f t="shared" si="5"/>
        <v>#N/A</v>
      </c>
      <c r="E188">
        <v>21576</v>
      </c>
      <c r="F188">
        <v>4</v>
      </c>
    </row>
    <row r="189" spans="1:6" x14ac:dyDescent="0.3">
      <c r="A189" s="15">
        <v>21650</v>
      </c>
      <c r="B189" s="16">
        <v>1</v>
      </c>
      <c r="C189" t="e">
        <f t="shared" si="4"/>
        <v>#N/A</v>
      </c>
      <c r="D189" t="e">
        <f t="shared" si="5"/>
        <v>#N/A</v>
      </c>
      <c r="E189">
        <v>21588</v>
      </c>
      <c r="F189">
        <v>2</v>
      </c>
    </row>
    <row r="190" spans="1:6" x14ac:dyDescent="0.3">
      <c r="A190" s="15">
        <v>21663</v>
      </c>
      <c r="B190" s="16">
        <v>0</v>
      </c>
      <c r="C190">
        <f t="shared" si="4"/>
        <v>307</v>
      </c>
      <c r="D190">
        <f t="shared" si="5"/>
        <v>-307</v>
      </c>
      <c r="E190">
        <v>24577</v>
      </c>
      <c r="F190">
        <v>2</v>
      </c>
    </row>
    <row r="191" spans="1:6" x14ac:dyDescent="0.3">
      <c r="A191" s="15">
        <v>21692</v>
      </c>
      <c r="B191" s="16">
        <v>0</v>
      </c>
      <c r="C191">
        <f t="shared" si="4"/>
        <v>466</v>
      </c>
      <c r="D191">
        <f t="shared" si="5"/>
        <v>-466</v>
      </c>
      <c r="E191">
        <v>15144</v>
      </c>
      <c r="F191">
        <v>1</v>
      </c>
    </row>
    <row r="192" spans="1:6" x14ac:dyDescent="0.3">
      <c r="A192" s="15">
        <v>21694</v>
      </c>
      <c r="B192" s="16">
        <v>0</v>
      </c>
      <c r="C192">
        <f t="shared" si="4"/>
        <v>7</v>
      </c>
      <c r="D192">
        <f t="shared" si="5"/>
        <v>-7</v>
      </c>
      <c r="E192">
        <v>21583</v>
      </c>
      <c r="F192">
        <v>1</v>
      </c>
    </row>
    <row r="193" spans="1:6" x14ac:dyDescent="0.3">
      <c r="A193" s="15">
        <v>21698</v>
      </c>
      <c r="B193" s="16">
        <v>0</v>
      </c>
      <c r="C193">
        <f t="shared" si="4"/>
        <v>156</v>
      </c>
      <c r="D193">
        <f t="shared" si="5"/>
        <v>-156</v>
      </c>
      <c r="E193">
        <v>22300</v>
      </c>
      <c r="F193">
        <v>1</v>
      </c>
    </row>
    <row r="194" spans="1:6" x14ac:dyDescent="0.3">
      <c r="A194" s="15">
        <v>21701</v>
      </c>
      <c r="B194" s="16">
        <v>0</v>
      </c>
      <c r="C194">
        <f t="shared" si="4"/>
        <v>56</v>
      </c>
      <c r="D194">
        <f t="shared" si="5"/>
        <v>-56</v>
      </c>
      <c r="E194">
        <v>24968</v>
      </c>
      <c r="F194">
        <v>1</v>
      </c>
    </row>
    <row r="195" spans="1:6" x14ac:dyDescent="0.3">
      <c r="A195" s="15">
        <v>21724</v>
      </c>
      <c r="B195" s="16">
        <v>1335</v>
      </c>
      <c r="C195" t="e">
        <f t="shared" si="4"/>
        <v>#N/A</v>
      </c>
      <c r="D195" t="e">
        <f t="shared" si="5"/>
        <v>#N/A</v>
      </c>
    </row>
    <row r="196" spans="1:6" x14ac:dyDescent="0.3">
      <c r="A196" s="15">
        <v>21726</v>
      </c>
      <c r="B196" s="16">
        <v>0</v>
      </c>
      <c r="C196">
        <f t="shared" si="4"/>
        <v>74</v>
      </c>
      <c r="D196">
        <f t="shared" si="5"/>
        <v>-74</v>
      </c>
    </row>
    <row r="197" spans="1:6" x14ac:dyDescent="0.3">
      <c r="A197" s="15">
        <v>21736</v>
      </c>
      <c r="B197" s="16">
        <v>1547</v>
      </c>
      <c r="C197">
        <f t="shared" ref="C197:C260" si="6">VLOOKUP(A197,$E$4:$F$194,2,FALSE)</f>
        <v>516</v>
      </c>
      <c r="D197">
        <f t="shared" ref="D197:D260" si="7">B197-C197</f>
        <v>1031</v>
      </c>
    </row>
    <row r="198" spans="1:6" x14ac:dyDescent="0.3">
      <c r="A198" s="15">
        <v>21744</v>
      </c>
      <c r="B198" s="16">
        <v>0</v>
      </c>
      <c r="C198">
        <f t="shared" si="6"/>
        <v>6</v>
      </c>
      <c r="D198">
        <f t="shared" si="7"/>
        <v>-6</v>
      </c>
    </row>
    <row r="199" spans="1:6" x14ac:dyDescent="0.3">
      <c r="A199" s="15">
        <v>21769</v>
      </c>
      <c r="B199" s="16">
        <v>5</v>
      </c>
      <c r="C199" t="e">
        <f t="shared" si="6"/>
        <v>#N/A</v>
      </c>
      <c r="D199" t="e">
        <f t="shared" si="7"/>
        <v>#N/A</v>
      </c>
    </row>
    <row r="200" spans="1:6" x14ac:dyDescent="0.3">
      <c r="A200" s="15">
        <v>21800</v>
      </c>
      <c r="B200" s="16">
        <v>0</v>
      </c>
      <c r="C200">
        <f t="shared" si="6"/>
        <v>466</v>
      </c>
      <c r="D200">
        <f t="shared" si="7"/>
        <v>-466</v>
      </c>
    </row>
    <row r="201" spans="1:6" x14ac:dyDescent="0.3">
      <c r="A201" s="15">
        <v>21804</v>
      </c>
      <c r="B201" s="16">
        <v>8</v>
      </c>
      <c r="C201" t="e">
        <f t="shared" si="6"/>
        <v>#N/A</v>
      </c>
      <c r="D201" t="e">
        <f t="shared" si="7"/>
        <v>#N/A</v>
      </c>
    </row>
    <row r="202" spans="1:6" x14ac:dyDescent="0.3">
      <c r="A202" s="15">
        <v>21809</v>
      </c>
      <c r="B202" s="16">
        <v>1879</v>
      </c>
      <c r="C202" t="e">
        <f t="shared" si="6"/>
        <v>#N/A</v>
      </c>
      <c r="D202" t="e">
        <f t="shared" si="7"/>
        <v>#N/A</v>
      </c>
    </row>
    <row r="203" spans="1:6" x14ac:dyDescent="0.3">
      <c r="A203" s="15">
        <v>21841</v>
      </c>
      <c r="B203" s="16">
        <v>849</v>
      </c>
      <c r="C203" t="e">
        <f t="shared" si="6"/>
        <v>#N/A</v>
      </c>
      <c r="D203" t="e">
        <f t="shared" si="7"/>
        <v>#N/A</v>
      </c>
    </row>
    <row r="204" spans="1:6" x14ac:dyDescent="0.3">
      <c r="A204" s="15">
        <v>21849</v>
      </c>
      <c r="B204" s="16">
        <v>1937</v>
      </c>
      <c r="C204">
        <f t="shared" si="6"/>
        <v>36</v>
      </c>
      <c r="D204">
        <f t="shared" si="7"/>
        <v>1901</v>
      </c>
    </row>
    <row r="205" spans="1:6" x14ac:dyDescent="0.3">
      <c r="A205" s="15">
        <v>21858</v>
      </c>
      <c r="B205" s="16">
        <v>1832</v>
      </c>
      <c r="C205" t="e">
        <f t="shared" si="6"/>
        <v>#N/A</v>
      </c>
      <c r="D205" t="e">
        <f t="shared" si="7"/>
        <v>#N/A</v>
      </c>
    </row>
    <row r="206" spans="1:6" x14ac:dyDescent="0.3">
      <c r="A206" s="15">
        <v>21873</v>
      </c>
      <c r="B206" s="16">
        <v>1840</v>
      </c>
      <c r="C206" t="e">
        <f t="shared" si="6"/>
        <v>#N/A</v>
      </c>
      <c r="D206" t="e">
        <f t="shared" si="7"/>
        <v>#N/A</v>
      </c>
    </row>
    <row r="207" spans="1:6" x14ac:dyDescent="0.3">
      <c r="A207" s="15">
        <v>21876</v>
      </c>
      <c r="B207" s="16">
        <v>0</v>
      </c>
      <c r="C207">
        <f t="shared" si="6"/>
        <v>343</v>
      </c>
      <c r="D207">
        <f t="shared" si="7"/>
        <v>-343</v>
      </c>
    </row>
    <row r="208" spans="1:6" x14ac:dyDescent="0.3">
      <c r="A208" s="15">
        <v>21879</v>
      </c>
      <c r="B208" s="16">
        <v>1943</v>
      </c>
      <c r="C208">
        <f t="shared" si="6"/>
        <v>72</v>
      </c>
      <c r="D208">
        <f t="shared" si="7"/>
        <v>1871</v>
      </c>
    </row>
    <row r="209" spans="1:4" x14ac:dyDescent="0.3">
      <c r="A209" s="15">
        <v>21901</v>
      </c>
      <c r="B209" s="16">
        <v>1601</v>
      </c>
      <c r="C209">
        <f t="shared" si="6"/>
        <v>586</v>
      </c>
      <c r="D209">
        <f t="shared" si="7"/>
        <v>1015</v>
      </c>
    </row>
    <row r="210" spans="1:4" x14ac:dyDescent="0.3">
      <c r="A210" s="15">
        <v>21967</v>
      </c>
      <c r="B210" s="16">
        <v>1943</v>
      </c>
      <c r="C210" t="e">
        <f t="shared" si="6"/>
        <v>#N/A</v>
      </c>
      <c r="D210" t="e">
        <f t="shared" si="7"/>
        <v>#N/A</v>
      </c>
    </row>
    <row r="211" spans="1:4" x14ac:dyDescent="0.3">
      <c r="A211" s="15">
        <v>21968</v>
      </c>
      <c r="B211" s="16">
        <v>1945</v>
      </c>
      <c r="C211" t="e">
        <f t="shared" si="6"/>
        <v>#N/A</v>
      </c>
      <c r="D211" t="e">
        <f t="shared" si="7"/>
        <v>#N/A</v>
      </c>
    </row>
    <row r="212" spans="1:4" x14ac:dyDescent="0.3">
      <c r="A212" s="15">
        <v>22059</v>
      </c>
      <c r="B212" s="16">
        <v>0</v>
      </c>
      <c r="C212" t="e">
        <f t="shared" si="6"/>
        <v>#N/A</v>
      </c>
      <c r="D212" t="e">
        <f t="shared" si="7"/>
        <v>#N/A</v>
      </c>
    </row>
    <row r="213" spans="1:4" x14ac:dyDescent="0.3">
      <c r="A213" s="15">
        <v>22072</v>
      </c>
      <c r="B213" s="16">
        <v>1514</v>
      </c>
      <c r="C213" t="e">
        <f t="shared" si="6"/>
        <v>#N/A</v>
      </c>
      <c r="D213" t="e">
        <f t="shared" si="7"/>
        <v>#N/A</v>
      </c>
    </row>
    <row r="214" spans="1:4" x14ac:dyDescent="0.3">
      <c r="A214" s="15">
        <v>22102</v>
      </c>
      <c r="B214" s="16">
        <v>1832</v>
      </c>
      <c r="C214" t="e">
        <f t="shared" si="6"/>
        <v>#N/A</v>
      </c>
      <c r="D214" t="e">
        <f t="shared" si="7"/>
        <v>#N/A</v>
      </c>
    </row>
    <row r="215" spans="1:4" x14ac:dyDescent="0.3">
      <c r="A215" s="15">
        <v>22105</v>
      </c>
      <c r="B215" s="16">
        <v>1940</v>
      </c>
      <c r="C215">
        <f t="shared" si="6"/>
        <v>233</v>
      </c>
      <c r="D215">
        <f t="shared" si="7"/>
        <v>1707</v>
      </c>
    </row>
    <row r="216" spans="1:4" x14ac:dyDescent="0.3">
      <c r="A216" s="15">
        <v>22175</v>
      </c>
      <c r="B216" s="16">
        <v>202</v>
      </c>
      <c r="C216" t="e">
        <f t="shared" si="6"/>
        <v>#N/A</v>
      </c>
      <c r="D216" t="e">
        <f t="shared" si="7"/>
        <v>#N/A</v>
      </c>
    </row>
    <row r="217" spans="1:4" x14ac:dyDescent="0.3">
      <c r="A217" s="15">
        <v>22178</v>
      </c>
      <c r="B217" s="16">
        <v>207</v>
      </c>
      <c r="C217" t="e">
        <f t="shared" si="6"/>
        <v>#N/A</v>
      </c>
      <c r="D217" t="e">
        <f t="shared" si="7"/>
        <v>#N/A</v>
      </c>
    </row>
    <row r="218" spans="1:4" x14ac:dyDescent="0.3">
      <c r="A218" s="15">
        <v>22287</v>
      </c>
      <c r="B218" s="16">
        <v>0</v>
      </c>
      <c r="C218">
        <f t="shared" si="6"/>
        <v>493</v>
      </c>
      <c r="D218">
        <f t="shared" si="7"/>
        <v>-493</v>
      </c>
    </row>
    <row r="219" spans="1:4" x14ac:dyDescent="0.3">
      <c r="A219" s="15">
        <v>22300</v>
      </c>
      <c r="B219" s="16">
        <v>0</v>
      </c>
      <c r="C219">
        <f t="shared" si="6"/>
        <v>1</v>
      </c>
      <c r="D219">
        <f t="shared" si="7"/>
        <v>-1</v>
      </c>
    </row>
    <row r="220" spans="1:4" x14ac:dyDescent="0.3">
      <c r="A220" s="15">
        <v>22303</v>
      </c>
      <c r="B220" s="16">
        <v>0</v>
      </c>
      <c r="C220" t="e">
        <f t="shared" si="6"/>
        <v>#N/A</v>
      </c>
      <c r="D220" t="e">
        <f t="shared" si="7"/>
        <v>#N/A</v>
      </c>
    </row>
    <row r="221" spans="1:4" x14ac:dyDescent="0.3">
      <c r="A221" s="15">
        <v>22305</v>
      </c>
      <c r="B221" s="16">
        <v>0</v>
      </c>
      <c r="C221">
        <f t="shared" si="6"/>
        <v>234</v>
      </c>
      <c r="D221">
        <f t="shared" si="7"/>
        <v>-234</v>
      </c>
    </row>
    <row r="222" spans="1:4" x14ac:dyDescent="0.3">
      <c r="A222" s="15">
        <v>22312</v>
      </c>
      <c r="B222" s="16">
        <v>0</v>
      </c>
      <c r="C222">
        <f t="shared" si="6"/>
        <v>798</v>
      </c>
      <c r="D222">
        <f t="shared" si="7"/>
        <v>-798</v>
      </c>
    </row>
    <row r="223" spans="1:4" x14ac:dyDescent="0.3">
      <c r="A223" s="15">
        <v>22314</v>
      </c>
      <c r="B223" s="16">
        <v>0</v>
      </c>
      <c r="C223">
        <f t="shared" si="6"/>
        <v>222</v>
      </c>
      <c r="D223">
        <f t="shared" si="7"/>
        <v>-222</v>
      </c>
    </row>
    <row r="224" spans="1:4" x14ac:dyDescent="0.3">
      <c r="A224" s="15">
        <v>22324</v>
      </c>
      <c r="B224" s="16">
        <v>0</v>
      </c>
      <c r="C224">
        <f t="shared" si="6"/>
        <v>799</v>
      </c>
      <c r="D224">
        <f t="shared" si="7"/>
        <v>-799</v>
      </c>
    </row>
    <row r="225" spans="1:4" x14ac:dyDescent="0.3">
      <c r="A225" s="15">
        <v>22329</v>
      </c>
      <c r="B225" s="16">
        <v>0</v>
      </c>
      <c r="C225">
        <f t="shared" si="6"/>
        <v>312</v>
      </c>
      <c r="D225">
        <f t="shared" si="7"/>
        <v>-312</v>
      </c>
    </row>
    <row r="226" spans="1:4" x14ac:dyDescent="0.3">
      <c r="A226" s="15">
        <v>22472</v>
      </c>
      <c r="B226" s="16">
        <v>0</v>
      </c>
      <c r="C226">
        <f t="shared" si="6"/>
        <v>547</v>
      </c>
      <c r="D226">
        <f t="shared" si="7"/>
        <v>-547</v>
      </c>
    </row>
    <row r="227" spans="1:4" x14ac:dyDescent="0.3">
      <c r="A227" s="15">
        <v>22876</v>
      </c>
      <c r="B227" s="16">
        <v>0</v>
      </c>
      <c r="C227" t="e">
        <f t="shared" si="6"/>
        <v>#N/A</v>
      </c>
      <c r="D227" t="e">
        <f t="shared" si="7"/>
        <v>#N/A</v>
      </c>
    </row>
    <row r="228" spans="1:4" x14ac:dyDescent="0.3">
      <c r="A228" s="15">
        <v>23119</v>
      </c>
      <c r="B228" s="16">
        <v>0</v>
      </c>
      <c r="C228">
        <f t="shared" si="6"/>
        <v>8</v>
      </c>
      <c r="D228">
        <f t="shared" si="7"/>
        <v>-8</v>
      </c>
    </row>
    <row r="229" spans="1:4" x14ac:dyDescent="0.3">
      <c r="A229" s="15">
        <v>23152</v>
      </c>
      <c r="B229" s="16">
        <v>1800</v>
      </c>
      <c r="C229">
        <f t="shared" si="6"/>
        <v>40</v>
      </c>
      <c r="D229">
        <f t="shared" si="7"/>
        <v>1760</v>
      </c>
    </row>
    <row r="230" spans="1:4" x14ac:dyDescent="0.3">
      <c r="A230" s="15">
        <v>23156</v>
      </c>
      <c r="B230" s="16">
        <v>9</v>
      </c>
      <c r="C230" t="e">
        <f t="shared" si="6"/>
        <v>#N/A</v>
      </c>
      <c r="D230" t="e">
        <f t="shared" si="7"/>
        <v>#N/A</v>
      </c>
    </row>
    <row r="231" spans="1:4" x14ac:dyDescent="0.3">
      <c r="A231" s="15">
        <v>23163</v>
      </c>
      <c r="B231" s="16">
        <v>0</v>
      </c>
      <c r="C231">
        <f t="shared" si="6"/>
        <v>190</v>
      </c>
      <c r="D231">
        <f t="shared" si="7"/>
        <v>-190</v>
      </c>
    </row>
    <row r="232" spans="1:4" x14ac:dyDescent="0.3">
      <c r="A232" s="15">
        <v>23185</v>
      </c>
      <c r="B232" s="16">
        <v>0</v>
      </c>
      <c r="C232">
        <f t="shared" si="6"/>
        <v>350</v>
      </c>
      <c r="D232">
        <f t="shared" si="7"/>
        <v>-350</v>
      </c>
    </row>
    <row r="233" spans="1:4" x14ac:dyDescent="0.3">
      <c r="A233" s="15">
        <v>23207</v>
      </c>
      <c r="B233" s="16">
        <v>0</v>
      </c>
      <c r="C233">
        <f t="shared" si="6"/>
        <v>466</v>
      </c>
      <c r="D233">
        <f t="shared" si="7"/>
        <v>-466</v>
      </c>
    </row>
    <row r="234" spans="1:4" x14ac:dyDescent="0.3">
      <c r="A234" s="15">
        <v>23252</v>
      </c>
      <c r="B234" s="16">
        <v>0</v>
      </c>
      <c r="C234">
        <f t="shared" si="6"/>
        <v>800</v>
      </c>
      <c r="D234">
        <f t="shared" si="7"/>
        <v>-800</v>
      </c>
    </row>
    <row r="235" spans="1:4" x14ac:dyDescent="0.3">
      <c r="A235" s="15">
        <v>23260</v>
      </c>
      <c r="B235" s="16">
        <v>0</v>
      </c>
      <c r="C235">
        <f t="shared" si="6"/>
        <v>420</v>
      </c>
      <c r="D235">
        <f t="shared" si="7"/>
        <v>-420</v>
      </c>
    </row>
    <row r="236" spans="1:4" x14ac:dyDescent="0.3">
      <c r="A236" s="15">
        <v>23261</v>
      </c>
      <c r="B236" s="16">
        <v>0</v>
      </c>
      <c r="C236">
        <f t="shared" si="6"/>
        <v>533</v>
      </c>
      <c r="D236">
        <f t="shared" si="7"/>
        <v>-533</v>
      </c>
    </row>
    <row r="237" spans="1:4" x14ac:dyDescent="0.3">
      <c r="A237" s="15">
        <v>23278</v>
      </c>
      <c r="B237" s="16">
        <v>0</v>
      </c>
      <c r="C237">
        <f t="shared" si="6"/>
        <v>422</v>
      </c>
      <c r="D237">
        <f t="shared" si="7"/>
        <v>-422</v>
      </c>
    </row>
    <row r="238" spans="1:4" x14ac:dyDescent="0.3">
      <c r="A238" s="15">
        <v>23288</v>
      </c>
      <c r="B238" s="16">
        <v>0</v>
      </c>
      <c r="C238">
        <f t="shared" si="6"/>
        <v>7</v>
      </c>
      <c r="D238">
        <f t="shared" si="7"/>
        <v>-7</v>
      </c>
    </row>
    <row r="239" spans="1:4" x14ac:dyDescent="0.3">
      <c r="A239" s="15">
        <v>23304</v>
      </c>
      <c r="B239" s="16">
        <v>0</v>
      </c>
      <c r="C239">
        <f t="shared" si="6"/>
        <v>673</v>
      </c>
      <c r="D239">
        <f t="shared" si="7"/>
        <v>-673</v>
      </c>
    </row>
    <row r="240" spans="1:4" x14ac:dyDescent="0.3">
      <c r="A240" s="15">
        <v>23320</v>
      </c>
      <c r="B240" s="16">
        <v>2</v>
      </c>
      <c r="C240" t="e">
        <f t="shared" si="6"/>
        <v>#N/A</v>
      </c>
      <c r="D240" t="e">
        <f t="shared" si="7"/>
        <v>#N/A</v>
      </c>
    </row>
    <row r="241" spans="1:4" x14ac:dyDescent="0.3">
      <c r="A241" s="15">
        <v>23337</v>
      </c>
      <c r="B241" s="16">
        <v>0</v>
      </c>
      <c r="C241" t="e">
        <f t="shared" si="6"/>
        <v>#N/A</v>
      </c>
      <c r="D241" t="e">
        <f t="shared" si="7"/>
        <v>#N/A</v>
      </c>
    </row>
    <row r="242" spans="1:4" x14ac:dyDescent="0.3">
      <c r="A242" s="15">
        <v>23366</v>
      </c>
      <c r="B242" s="16">
        <v>0</v>
      </c>
      <c r="C242">
        <f t="shared" si="6"/>
        <v>302</v>
      </c>
      <c r="D242">
        <f t="shared" si="7"/>
        <v>-302</v>
      </c>
    </row>
    <row r="243" spans="1:4" x14ac:dyDescent="0.3">
      <c r="A243" s="15">
        <v>23370</v>
      </c>
      <c r="B243" s="16">
        <v>0</v>
      </c>
      <c r="C243">
        <f t="shared" si="6"/>
        <v>396</v>
      </c>
      <c r="D243">
        <f t="shared" si="7"/>
        <v>-396</v>
      </c>
    </row>
    <row r="244" spans="1:4" x14ac:dyDescent="0.3">
      <c r="A244" s="15">
        <v>23396</v>
      </c>
      <c r="B244" s="16">
        <v>0</v>
      </c>
      <c r="C244">
        <f t="shared" si="6"/>
        <v>264</v>
      </c>
      <c r="D244">
        <f t="shared" si="7"/>
        <v>-264</v>
      </c>
    </row>
    <row r="245" spans="1:4" x14ac:dyDescent="0.3">
      <c r="A245" s="15">
        <v>23413</v>
      </c>
      <c r="B245" s="16">
        <v>1941</v>
      </c>
      <c r="C245">
        <f t="shared" si="6"/>
        <v>189</v>
      </c>
      <c r="D245">
        <f t="shared" si="7"/>
        <v>1752</v>
      </c>
    </row>
    <row r="246" spans="1:4" x14ac:dyDescent="0.3">
      <c r="A246" s="15">
        <v>23418</v>
      </c>
      <c r="B246" s="16">
        <v>1</v>
      </c>
      <c r="C246" t="e">
        <f t="shared" si="6"/>
        <v>#N/A</v>
      </c>
      <c r="D246" t="e">
        <f t="shared" si="7"/>
        <v>#N/A</v>
      </c>
    </row>
    <row r="247" spans="1:4" x14ac:dyDescent="0.3">
      <c r="A247" s="15">
        <v>23428</v>
      </c>
      <c r="B247" s="16">
        <v>1</v>
      </c>
      <c r="C247" t="e">
        <f t="shared" si="6"/>
        <v>#N/A</v>
      </c>
      <c r="D247" t="e">
        <f t="shared" si="7"/>
        <v>#N/A</v>
      </c>
    </row>
    <row r="248" spans="1:4" x14ac:dyDescent="0.3">
      <c r="A248" s="15">
        <v>23480</v>
      </c>
      <c r="B248" s="16">
        <v>1720</v>
      </c>
      <c r="C248" t="e">
        <f t="shared" si="6"/>
        <v>#N/A</v>
      </c>
      <c r="D248" t="e">
        <f t="shared" si="7"/>
        <v>#N/A</v>
      </c>
    </row>
    <row r="249" spans="1:4" x14ac:dyDescent="0.3">
      <c r="A249" s="15">
        <v>23484</v>
      </c>
      <c r="B249" s="16">
        <v>1549</v>
      </c>
      <c r="C249">
        <f t="shared" si="6"/>
        <v>86</v>
      </c>
      <c r="D249">
        <f t="shared" si="7"/>
        <v>1463</v>
      </c>
    </row>
    <row r="250" spans="1:4" x14ac:dyDescent="0.3">
      <c r="A250" s="15">
        <v>23508</v>
      </c>
      <c r="B250" s="16">
        <v>1939</v>
      </c>
      <c r="C250" t="e">
        <f t="shared" si="6"/>
        <v>#N/A</v>
      </c>
      <c r="D250" t="e">
        <f t="shared" si="7"/>
        <v>#N/A</v>
      </c>
    </row>
    <row r="251" spans="1:4" x14ac:dyDescent="0.3">
      <c r="A251" s="15">
        <v>23575</v>
      </c>
      <c r="B251" s="16">
        <v>0</v>
      </c>
      <c r="C251">
        <f t="shared" si="6"/>
        <v>466</v>
      </c>
      <c r="D251">
        <f t="shared" si="7"/>
        <v>-466</v>
      </c>
    </row>
    <row r="252" spans="1:4" x14ac:dyDescent="0.3">
      <c r="A252" s="15">
        <v>23577</v>
      </c>
      <c r="B252" s="16">
        <v>0</v>
      </c>
      <c r="C252">
        <f t="shared" si="6"/>
        <v>466</v>
      </c>
      <c r="D252">
        <f t="shared" si="7"/>
        <v>-466</v>
      </c>
    </row>
    <row r="253" spans="1:4" x14ac:dyDescent="0.3">
      <c r="A253" s="15">
        <v>23618</v>
      </c>
      <c r="B253" s="16">
        <v>0</v>
      </c>
      <c r="C253">
        <f t="shared" si="6"/>
        <v>8</v>
      </c>
      <c r="D253">
        <f t="shared" si="7"/>
        <v>-8</v>
      </c>
    </row>
    <row r="254" spans="1:4" x14ac:dyDescent="0.3">
      <c r="A254" s="15">
        <v>23682</v>
      </c>
      <c r="B254" s="16">
        <v>0</v>
      </c>
      <c r="C254" t="e">
        <f t="shared" si="6"/>
        <v>#N/A</v>
      </c>
      <c r="D254" t="e">
        <f t="shared" si="7"/>
        <v>#N/A</v>
      </c>
    </row>
    <row r="255" spans="1:4" x14ac:dyDescent="0.3">
      <c r="A255" s="15">
        <v>23724</v>
      </c>
      <c r="B255" s="16">
        <v>0</v>
      </c>
      <c r="C255">
        <f t="shared" si="6"/>
        <v>243</v>
      </c>
      <c r="D255">
        <f t="shared" si="7"/>
        <v>-243</v>
      </c>
    </row>
    <row r="256" spans="1:4" x14ac:dyDescent="0.3">
      <c r="A256" s="15">
        <v>23797</v>
      </c>
      <c r="B256" s="16">
        <v>177</v>
      </c>
      <c r="C256" t="e">
        <f t="shared" si="6"/>
        <v>#N/A</v>
      </c>
      <c r="D256" t="e">
        <f t="shared" si="7"/>
        <v>#N/A</v>
      </c>
    </row>
    <row r="257" spans="1:4" x14ac:dyDescent="0.3">
      <c r="A257" s="15">
        <v>23821</v>
      </c>
      <c r="B257" s="16">
        <v>1939</v>
      </c>
      <c r="C257" t="e">
        <f t="shared" si="6"/>
        <v>#N/A</v>
      </c>
      <c r="D257" t="e">
        <f t="shared" si="7"/>
        <v>#N/A</v>
      </c>
    </row>
    <row r="258" spans="1:4" x14ac:dyDescent="0.3">
      <c r="A258" s="15">
        <v>23946</v>
      </c>
      <c r="B258" s="16">
        <v>0</v>
      </c>
      <c r="C258">
        <f t="shared" si="6"/>
        <v>800</v>
      </c>
      <c r="D258">
        <f t="shared" si="7"/>
        <v>-800</v>
      </c>
    </row>
    <row r="259" spans="1:4" x14ac:dyDescent="0.3">
      <c r="A259" s="15">
        <v>24027</v>
      </c>
      <c r="B259" s="16">
        <v>6</v>
      </c>
      <c r="C259" t="e">
        <f t="shared" si="6"/>
        <v>#N/A</v>
      </c>
      <c r="D259" t="e">
        <f t="shared" si="7"/>
        <v>#N/A</v>
      </c>
    </row>
    <row r="260" spans="1:4" x14ac:dyDescent="0.3">
      <c r="A260" s="15">
        <v>24258</v>
      </c>
      <c r="B260" s="16">
        <v>1739</v>
      </c>
      <c r="C260">
        <f t="shared" si="6"/>
        <v>601</v>
      </c>
      <c r="D260">
        <f t="shared" si="7"/>
        <v>1138</v>
      </c>
    </row>
    <row r="261" spans="1:4" x14ac:dyDescent="0.3">
      <c r="A261" s="15">
        <v>24276</v>
      </c>
      <c r="B261" s="16">
        <v>2</v>
      </c>
      <c r="C261" t="e">
        <f t="shared" ref="C261:C299" si="8">VLOOKUP(A261,$E$4:$F$194,2,FALSE)</f>
        <v>#N/A</v>
      </c>
      <c r="D261" t="e">
        <f t="shared" ref="D261:D299" si="9">B261-C261</f>
        <v>#N/A</v>
      </c>
    </row>
    <row r="262" spans="1:4" x14ac:dyDescent="0.3">
      <c r="A262" s="15">
        <v>24292</v>
      </c>
      <c r="B262" s="16">
        <v>0</v>
      </c>
      <c r="C262">
        <f t="shared" si="8"/>
        <v>800</v>
      </c>
      <c r="D262">
        <f t="shared" si="9"/>
        <v>-800</v>
      </c>
    </row>
    <row r="263" spans="1:4" x14ac:dyDescent="0.3">
      <c r="A263" s="15">
        <v>24294</v>
      </c>
      <c r="B263" s="16">
        <v>50</v>
      </c>
      <c r="C263" t="e">
        <f t="shared" si="8"/>
        <v>#N/A</v>
      </c>
      <c r="D263" t="e">
        <f t="shared" si="9"/>
        <v>#N/A</v>
      </c>
    </row>
    <row r="264" spans="1:4" x14ac:dyDescent="0.3">
      <c r="A264" s="15">
        <v>24330</v>
      </c>
      <c r="B264" s="16">
        <v>0</v>
      </c>
      <c r="C264">
        <f t="shared" si="8"/>
        <v>466</v>
      </c>
      <c r="D264">
        <f t="shared" si="9"/>
        <v>-466</v>
      </c>
    </row>
    <row r="265" spans="1:4" x14ac:dyDescent="0.3">
      <c r="A265" s="15">
        <v>24390</v>
      </c>
      <c r="B265" s="16">
        <v>0</v>
      </c>
      <c r="C265" t="e">
        <f t="shared" si="8"/>
        <v>#N/A</v>
      </c>
      <c r="D265" t="e">
        <f t="shared" si="9"/>
        <v>#N/A</v>
      </c>
    </row>
    <row r="266" spans="1:4" x14ac:dyDescent="0.3">
      <c r="A266" s="15">
        <v>24402</v>
      </c>
      <c r="B266" s="16">
        <v>0</v>
      </c>
      <c r="C266">
        <f t="shared" si="8"/>
        <v>6</v>
      </c>
      <c r="D266">
        <f t="shared" si="9"/>
        <v>-6</v>
      </c>
    </row>
    <row r="267" spans="1:4" x14ac:dyDescent="0.3">
      <c r="A267" s="15">
        <v>24408</v>
      </c>
      <c r="B267" s="16">
        <v>8</v>
      </c>
      <c r="C267" t="e">
        <f t="shared" si="8"/>
        <v>#N/A</v>
      </c>
      <c r="D267" t="e">
        <f t="shared" si="9"/>
        <v>#N/A</v>
      </c>
    </row>
    <row r="268" spans="1:4" x14ac:dyDescent="0.3">
      <c r="A268" s="15">
        <v>24414</v>
      </c>
      <c r="B268" s="16">
        <v>9</v>
      </c>
      <c r="C268" t="e">
        <f t="shared" si="8"/>
        <v>#N/A</v>
      </c>
      <c r="D268" t="e">
        <f t="shared" si="9"/>
        <v>#N/A</v>
      </c>
    </row>
    <row r="269" spans="1:4" x14ac:dyDescent="0.3">
      <c r="A269" s="15">
        <v>24434</v>
      </c>
      <c r="B269" s="16">
        <v>0</v>
      </c>
      <c r="C269">
        <f t="shared" si="8"/>
        <v>257</v>
      </c>
      <c r="D269">
        <f t="shared" si="9"/>
        <v>-257</v>
      </c>
    </row>
    <row r="270" spans="1:4" x14ac:dyDescent="0.3">
      <c r="A270" s="15">
        <v>24452</v>
      </c>
      <c r="B270" s="16">
        <v>51</v>
      </c>
      <c r="C270" t="e">
        <f t="shared" si="8"/>
        <v>#N/A</v>
      </c>
      <c r="D270" t="e">
        <f t="shared" si="9"/>
        <v>#N/A</v>
      </c>
    </row>
    <row r="271" spans="1:4" x14ac:dyDescent="0.3">
      <c r="A271" s="15">
        <v>24469</v>
      </c>
      <c r="B271" s="16">
        <v>334</v>
      </c>
      <c r="C271" t="e">
        <f t="shared" si="8"/>
        <v>#N/A</v>
      </c>
      <c r="D271" t="e">
        <f t="shared" si="9"/>
        <v>#N/A</v>
      </c>
    </row>
    <row r="272" spans="1:4" x14ac:dyDescent="0.3">
      <c r="A272" s="15">
        <v>24477</v>
      </c>
      <c r="B272" s="16">
        <v>539</v>
      </c>
      <c r="C272" t="e">
        <f t="shared" si="8"/>
        <v>#N/A</v>
      </c>
      <c r="D272" t="e">
        <f t="shared" si="9"/>
        <v>#N/A</v>
      </c>
    </row>
    <row r="273" spans="1:4" x14ac:dyDescent="0.3">
      <c r="A273" s="15">
        <v>24529</v>
      </c>
      <c r="B273" s="16">
        <v>0</v>
      </c>
      <c r="C273">
        <f t="shared" si="8"/>
        <v>262</v>
      </c>
      <c r="D273">
        <f t="shared" si="9"/>
        <v>-262</v>
      </c>
    </row>
    <row r="274" spans="1:4" x14ac:dyDescent="0.3">
      <c r="A274" s="15">
        <v>24533</v>
      </c>
      <c r="B274" s="16">
        <v>0</v>
      </c>
      <c r="C274">
        <f t="shared" si="8"/>
        <v>393</v>
      </c>
      <c r="D274">
        <f t="shared" si="9"/>
        <v>-393</v>
      </c>
    </row>
    <row r="275" spans="1:4" x14ac:dyDescent="0.3">
      <c r="A275" s="15">
        <v>24537</v>
      </c>
      <c r="B275" s="16">
        <v>0</v>
      </c>
      <c r="C275">
        <f t="shared" si="8"/>
        <v>374</v>
      </c>
      <c r="D275">
        <f t="shared" si="9"/>
        <v>-374</v>
      </c>
    </row>
    <row r="276" spans="1:4" x14ac:dyDescent="0.3">
      <c r="A276" s="15">
        <v>24546</v>
      </c>
      <c r="B276" s="16">
        <v>1933</v>
      </c>
      <c r="C276">
        <f t="shared" si="8"/>
        <v>104</v>
      </c>
      <c r="D276">
        <f t="shared" si="9"/>
        <v>1829</v>
      </c>
    </row>
    <row r="277" spans="1:4" x14ac:dyDescent="0.3">
      <c r="A277" s="15">
        <v>24568</v>
      </c>
      <c r="B277" s="16">
        <v>0</v>
      </c>
      <c r="C277">
        <f t="shared" si="8"/>
        <v>132</v>
      </c>
      <c r="D277">
        <f t="shared" si="9"/>
        <v>-132</v>
      </c>
    </row>
    <row r="278" spans="1:4" x14ac:dyDescent="0.3">
      <c r="A278" s="15">
        <v>24575</v>
      </c>
      <c r="B278" s="16">
        <v>0</v>
      </c>
      <c r="C278">
        <f t="shared" si="8"/>
        <v>30</v>
      </c>
      <c r="D278">
        <f t="shared" si="9"/>
        <v>-30</v>
      </c>
    </row>
    <row r="279" spans="1:4" x14ac:dyDescent="0.3">
      <c r="A279" s="15">
        <v>24577</v>
      </c>
      <c r="B279" s="16">
        <v>0</v>
      </c>
      <c r="C279">
        <f t="shared" si="8"/>
        <v>2</v>
      </c>
      <c r="D279">
        <f t="shared" si="9"/>
        <v>-2</v>
      </c>
    </row>
    <row r="280" spans="1:4" x14ac:dyDescent="0.3">
      <c r="A280" s="15">
        <v>24578</v>
      </c>
      <c r="B280" s="16">
        <v>0</v>
      </c>
      <c r="C280">
        <f t="shared" si="8"/>
        <v>369</v>
      </c>
      <c r="D280">
        <f t="shared" si="9"/>
        <v>-369</v>
      </c>
    </row>
    <row r="281" spans="1:4" x14ac:dyDescent="0.3">
      <c r="A281" s="15">
        <v>24583</v>
      </c>
      <c r="B281" s="16">
        <v>801</v>
      </c>
      <c r="C281" t="e">
        <f t="shared" si="8"/>
        <v>#N/A</v>
      </c>
      <c r="D281" t="e">
        <f t="shared" si="9"/>
        <v>#N/A</v>
      </c>
    </row>
    <row r="282" spans="1:4" x14ac:dyDescent="0.3">
      <c r="A282" s="15">
        <v>24591</v>
      </c>
      <c r="B282" s="16">
        <v>267</v>
      </c>
      <c r="C282" t="e">
        <f t="shared" si="8"/>
        <v>#N/A</v>
      </c>
      <c r="D282" t="e">
        <f t="shared" si="9"/>
        <v>#N/A</v>
      </c>
    </row>
    <row r="283" spans="1:4" x14ac:dyDescent="0.3">
      <c r="A283" s="15">
        <v>24656</v>
      </c>
      <c r="B283" s="16">
        <v>0</v>
      </c>
      <c r="C283">
        <f t="shared" si="8"/>
        <v>514</v>
      </c>
      <c r="D283">
        <f t="shared" si="9"/>
        <v>-514</v>
      </c>
    </row>
    <row r="284" spans="1:4" x14ac:dyDescent="0.3">
      <c r="A284" s="15">
        <v>24745</v>
      </c>
      <c r="B284" s="16">
        <v>0</v>
      </c>
      <c r="C284">
        <f t="shared" si="8"/>
        <v>226</v>
      </c>
      <c r="D284">
        <f t="shared" si="9"/>
        <v>-226</v>
      </c>
    </row>
    <row r="285" spans="1:4" x14ac:dyDescent="0.3">
      <c r="A285" s="15">
        <v>24753</v>
      </c>
      <c r="B285" s="16">
        <v>0</v>
      </c>
      <c r="C285">
        <f t="shared" si="8"/>
        <v>45</v>
      </c>
      <c r="D285">
        <f t="shared" si="9"/>
        <v>-45</v>
      </c>
    </row>
    <row r="286" spans="1:4" x14ac:dyDescent="0.3">
      <c r="A286" s="15">
        <v>24767</v>
      </c>
      <c r="B286" s="16">
        <v>0</v>
      </c>
      <c r="C286">
        <f t="shared" si="8"/>
        <v>292</v>
      </c>
      <c r="D286">
        <f t="shared" si="9"/>
        <v>-292</v>
      </c>
    </row>
    <row r="287" spans="1:4" x14ac:dyDescent="0.3">
      <c r="A287" s="15">
        <v>24862</v>
      </c>
      <c r="B287" s="16">
        <v>0</v>
      </c>
      <c r="C287">
        <f t="shared" si="8"/>
        <v>718</v>
      </c>
      <c r="D287">
        <f t="shared" si="9"/>
        <v>-718</v>
      </c>
    </row>
    <row r="288" spans="1:4" x14ac:dyDescent="0.3">
      <c r="A288" s="15">
        <v>24898</v>
      </c>
      <c r="B288" s="16">
        <v>0</v>
      </c>
      <c r="C288">
        <f t="shared" si="8"/>
        <v>367</v>
      </c>
      <c r="D288">
        <f t="shared" si="9"/>
        <v>-367</v>
      </c>
    </row>
    <row r="289" spans="1:4" x14ac:dyDescent="0.3">
      <c r="A289" s="15">
        <v>24942</v>
      </c>
      <c r="B289" s="16">
        <v>1654</v>
      </c>
      <c r="C289">
        <f t="shared" si="8"/>
        <v>185</v>
      </c>
      <c r="D289">
        <f t="shared" si="9"/>
        <v>1469</v>
      </c>
    </row>
    <row r="290" spans="1:4" x14ac:dyDescent="0.3">
      <c r="A290" s="15">
        <v>24945</v>
      </c>
      <c r="B290" s="16">
        <v>0</v>
      </c>
      <c r="C290" t="e">
        <f t="shared" si="8"/>
        <v>#N/A</v>
      </c>
      <c r="D290" t="e">
        <f t="shared" si="9"/>
        <v>#N/A</v>
      </c>
    </row>
    <row r="291" spans="1:4" x14ac:dyDescent="0.3">
      <c r="A291" s="15">
        <v>24951</v>
      </c>
      <c r="B291" s="16">
        <v>0</v>
      </c>
      <c r="C291">
        <f t="shared" si="8"/>
        <v>502</v>
      </c>
      <c r="D291">
        <f t="shared" si="9"/>
        <v>-502</v>
      </c>
    </row>
    <row r="292" spans="1:4" x14ac:dyDescent="0.3">
      <c r="A292" s="15">
        <v>24958</v>
      </c>
      <c r="B292" s="16">
        <v>0</v>
      </c>
      <c r="C292">
        <f t="shared" si="8"/>
        <v>466</v>
      </c>
      <c r="D292">
        <f t="shared" si="9"/>
        <v>-466</v>
      </c>
    </row>
    <row r="293" spans="1:4" x14ac:dyDescent="0.3">
      <c r="A293" s="15">
        <v>24962</v>
      </c>
      <c r="B293" s="16">
        <v>0</v>
      </c>
      <c r="C293">
        <f t="shared" si="8"/>
        <v>404</v>
      </c>
      <c r="D293">
        <f t="shared" si="9"/>
        <v>-404</v>
      </c>
    </row>
    <row r="294" spans="1:4" x14ac:dyDescent="0.3">
      <c r="A294" s="15">
        <v>24968</v>
      </c>
      <c r="B294" s="16">
        <v>0</v>
      </c>
      <c r="C294">
        <f t="shared" si="8"/>
        <v>1</v>
      </c>
      <c r="D294">
        <f t="shared" si="9"/>
        <v>-1</v>
      </c>
    </row>
    <row r="295" spans="1:4" x14ac:dyDescent="0.3">
      <c r="A295" s="15">
        <v>24972</v>
      </c>
      <c r="B295" s="16">
        <v>0</v>
      </c>
      <c r="C295">
        <f t="shared" si="8"/>
        <v>799</v>
      </c>
      <c r="D295">
        <f t="shared" si="9"/>
        <v>-799</v>
      </c>
    </row>
    <row r="296" spans="1:4" x14ac:dyDescent="0.3">
      <c r="A296" s="15">
        <v>24986</v>
      </c>
      <c r="B296" s="16">
        <v>0</v>
      </c>
      <c r="C296">
        <f t="shared" si="8"/>
        <v>466</v>
      </c>
      <c r="D296">
        <f t="shared" si="9"/>
        <v>-466</v>
      </c>
    </row>
    <row r="297" spans="1:4" x14ac:dyDescent="0.3">
      <c r="A297" s="15">
        <v>24993</v>
      </c>
      <c r="B297" s="16">
        <v>0</v>
      </c>
      <c r="C297">
        <f t="shared" si="8"/>
        <v>5</v>
      </c>
      <c r="D297">
        <f t="shared" si="9"/>
        <v>-5</v>
      </c>
    </row>
    <row r="298" spans="1:4" x14ac:dyDescent="0.3">
      <c r="A298" s="15">
        <v>24998</v>
      </c>
      <c r="B298" s="16">
        <v>0</v>
      </c>
      <c r="C298">
        <f t="shared" si="8"/>
        <v>466</v>
      </c>
      <c r="D298">
        <f t="shared" si="9"/>
        <v>-466</v>
      </c>
    </row>
    <row r="299" spans="1:4" x14ac:dyDescent="0.3">
      <c r="A299" s="15">
        <v>23659</v>
      </c>
      <c r="B299" s="16">
        <v>0</v>
      </c>
      <c r="C299">
        <f t="shared" si="8"/>
        <v>675</v>
      </c>
      <c r="D299">
        <f t="shared" si="9"/>
        <v>-675</v>
      </c>
    </row>
    <row r="300" spans="1:4" x14ac:dyDescent="0.3">
      <c r="A300" s="15" t="s">
        <v>2206</v>
      </c>
      <c r="B300" s="16">
        <v>105814</v>
      </c>
    </row>
  </sheetData>
  <sortState ref="E4:F194">
    <sortCondition descending="1" ref="F4:F1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workbookViewId="0">
      <pane ySplit="3" topLeftCell="A270" activePane="bottomLeft" state="frozen"/>
      <selection pane="bottomLeft" activeCell="C289" sqref="C289"/>
    </sheetView>
  </sheetViews>
  <sheetFormatPr defaultRowHeight="14.4" x14ac:dyDescent="0.3"/>
  <cols>
    <col min="1" max="1" width="12.33203125" bestFit="1" customWidth="1"/>
    <col min="2" max="3" width="21.21875" customWidth="1"/>
    <col min="4" max="4" width="22.77734375" customWidth="1"/>
  </cols>
  <sheetData>
    <row r="1" spans="1:11" x14ac:dyDescent="0.3">
      <c r="A1">
        <f>COUNT(A4:A298)</f>
        <v>295</v>
      </c>
      <c r="B1">
        <f>SUM(B4:B298)</f>
        <v>65435</v>
      </c>
      <c r="C1">
        <f t="shared" ref="C1:D1" si="0">SUM(C4:C298)</f>
        <v>105814</v>
      </c>
      <c r="D1">
        <f t="shared" si="0"/>
        <v>9490</v>
      </c>
      <c r="F1">
        <v>21403</v>
      </c>
      <c r="G1">
        <v>569</v>
      </c>
      <c r="I1">
        <v>18264</v>
      </c>
      <c r="J1">
        <v>797</v>
      </c>
      <c r="K1">
        <f>3</f>
        <v>3</v>
      </c>
    </row>
    <row r="2" spans="1:11" x14ac:dyDescent="0.3">
      <c r="A2">
        <v>2024</v>
      </c>
      <c r="B2">
        <v>65901</v>
      </c>
      <c r="C2">
        <v>105814</v>
      </c>
      <c r="D2">
        <v>9490</v>
      </c>
      <c r="I2">
        <f>SUM(I4:I299)</f>
        <v>65901</v>
      </c>
      <c r="J2">
        <f t="shared" ref="J2:K2" si="1">SUM(J4:J299)</f>
        <v>105814</v>
      </c>
      <c r="K2">
        <f t="shared" si="1"/>
        <v>9490</v>
      </c>
    </row>
    <row r="3" spans="1:11" x14ac:dyDescent="0.3">
      <c r="A3" s="14" t="s">
        <v>2205</v>
      </c>
      <c r="B3" t="s">
        <v>2207</v>
      </c>
      <c r="C3" t="s">
        <v>2208</v>
      </c>
      <c r="D3" t="s">
        <v>2209</v>
      </c>
      <c r="F3" t="s">
        <v>0</v>
      </c>
      <c r="G3" t="s">
        <v>2210</v>
      </c>
      <c r="H3" t="s">
        <v>2211</v>
      </c>
      <c r="I3" t="s">
        <v>2212</v>
      </c>
      <c r="J3" t="s">
        <v>2213</v>
      </c>
      <c r="K3" t="s">
        <v>2214</v>
      </c>
    </row>
    <row r="4" spans="1:11" x14ac:dyDescent="0.3">
      <c r="A4" s="15">
        <v>15144</v>
      </c>
      <c r="B4" s="16">
        <v>1</v>
      </c>
      <c r="C4" s="16">
        <v>0</v>
      </c>
      <c r="D4" s="16">
        <v>0</v>
      </c>
      <c r="F4">
        <v>2024</v>
      </c>
      <c r="G4">
        <v>15144</v>
      </c>
      <c r="H4">
        <v>1</v>
      </c>
      <c r="I4">
        <v>1</v>
      </c>
      <c r="J4">
        <v>0</v>
      </c>
      <c r="K4">
        <v>0</v>
      </c>
    </row>
    <row r="5" spans="1:11" x14ac:dyDescent="0.3">
      <c r="A5" s="15">
        <v>15149</v>
      </c>
      <c r="B5" s="16">
        <v>441</v>
      </c>
      <c r="C5" s="16">
        <v>0</v>
      </c>
      <c r="D5" s="16">
        <v>0</v>
      </c>
      <c r="F5">
        <v>2024</v>
      </c>
      <c r="G5">
        <v>15149</v>
      </c>
      <c r="H5">
        <v>1</v>
      </c>
      <c r="I5">
        <v>441</v>
      </c>
      <c r="J5">
        <v>0</v>
      </c>
      <c r="K5">
        <v>0</v>
      </c>
    </row>
    <row r="6" spans="1:11" x14ac:dyDescent="0.3">
      <c r="A6" s="15">
        <v>15244</v>
      </c>
      <c r="B6" s="16">
        <v>403</v>
      </c>
      <c r="C6" s="16">
        <v>0</v>
      </c>
      <c r="D6" s="16">
        <v>0</v>
      </c>
      <c r="F6">
        <v>2024</v>
      </c>
      <c r="G6">
        <v>15244</v>
      </c>
      <c r="H6">
        <v>1</v>
      </c>
      <c r="I6">
        <v>403</v>
      </c>
      <c r="J6">
        <v>0</v>
      </c>
      <c r="K6">
        <v>0</v>
      </c>
    </row>
    <row r="7" spans="1:11" x14ac:dyDescent="0.3">
      <c r="A7" s="15">
        <v>15355</v>
      </c>
      <c r="B7" s="16">
        <v>257</v>
      </c>
      <c r="C7" s="16">
        <v>0</v>
      </c>
      <c r="D7" s="16">
        <v>0</v>
      </c>
      <c r="F7">
        <v>2024</v>
      </c>
      <c r="G7">
        <v>15355</v>
      </c>
      <c r="H7">
        <v>1</v>
      </c>
      <c r="I7">
        <v>257</v>
      </c>
      <c r="J7">
        <v>0</v>
      </c>
      <c r="K7">
        <v>0</v>
      </c>
    </row>
    <row r="8" spans="1:11" x14ac:dyDescent="0.3">
      <c r="A8" s="15">
        <v>15367</v>
      </c>
      <c r="B8" s="16">
        <v>176</v>
      </c>
      <c r="C8" s="16">
        <v>0</v>
      </c>
      <c r="D8" s="16">
        <v>0</v>
      </c>
      <c r="F8">
        <v>2024</v>
      </c>
      <c r="G8">
        <v>15367</v>
      </c>
      <c r="H8">
        <v>1</v>
      </c>
      <c r="I8">
        <v>176</v>
      </c>
      <c r="J8">
        <v>0</v>
      </c>
      <c r="K8">
        <v>0</v>
      </c>
    </row>
    <row r="9" spans="1:11" x14ac:dyDescent="0.3">
      <c r="A9" s="15">
        <v>15404</v>
      </c>
      <c r="B9" s="16">
        <v>0</v>
      </c>
      <c r="C9" s="16">
        <v>104</v>
      </c>
      <c r="D9" s="16">
        <v>0</v>
      </c>
      <c r="F9">
        <v>2024</v>
      </c>
      <c r="G9">
        <v>15404</v>
      </c>
      <c r="H9">
        <v>1</v>
      </c>
      <c r="I9">
        <v>0</v>
      </c>
      <c r="J9">
        <v>104</v>
      </c>
      <c r="K9">
        <v>0</v>
      </c>
    </row>
    <row r="10" spans="1:11" x14ac:dyDescent="0.3">
      <c r="A10" s="15">
        <v>15460</v>
      </c>
      <c r="B10" s="16">
        <v>0</v>
      </c>
      <c r="C10" s="16">
        <v>2</v>
      </c>
      <c r="D10" s="16">
        <v>0</v>
      </c>
      <c r="F10">
        <v>2024</v>
      </c>
      <c r="G10">
        <v>15460</v>
      </c>
      <c r="H10">
        <v>1</v>
      </c>
      <c r="I10">
        <v>0</v>
      </c>
      <c r="J10">
        <v>2</v>
      </c>
      <c r="K10">
        <v>0</v>
      </c>
    </row>
    <row r="11" spans="1:11" x14ac:dyDescent="0.3">
      <c r="A11" s="15">
        <v>15662</v>
      </c>
      <c r="B11" s="16">
        <v>800</v>
      </c>
      <c r="C11" s="16">
        <v>0</v>
      </c>
      <c r="D11" s="16">
        <v>0</v>
      </c>
      <c r="F11">
        <v>2024</v>
      </c>
      <c r="G11">
        <v>15662</v>
      </c>
      <c r="H11">
        <v>1</v>
      </c>
      <c r="I11">
        <v>800</v>
      </c>
      <c r="J11">
        <v>0</v>
      </c>
      <c r="K11">
        <v>0</v>
      </c>
    </row>
    <row r="12" spans="1:11" x14ac:dyDescent="0.3">
      <c r="A12" s="15">
        <v>15680</v>
      </c>
      <c r="B12" s="16">
        <v>0</v>
      </c>
      <c r="C12" s="16">
        <v>1</v>
      </c>
      <c r="D12" s="16">
        <v>0</v>
      </c>
      <c r="F12">
        <v>2024</v>
      </c>
      <c r="G12">
        <v>15680</v>
      </c>
      <c r="H12">
        <v>1</v>
      </c>
      <c r="I12">
        <v>0</v>
      </c>
      <c r="J12">
        <v>1</v>
      </c>
      <c r="K12">
        <v>0</v>
      </c>
    </row>
    <row r="13" spans="1:11" x14ac:dyDescent="0.3">
      <c r="A13" s="15">
        <v>15952</v>
      </c>
      <c r="B13" s="16">
        <v>118</v>
      </c>
      <c r="C13" s="16">
        <v>0</v>
      </c>
      <c r="D13" s="16">
        <v>0</v>
      </c>
      <c r="F13">
        <v>2024</v>
      </c>
      <c r="G13">
        <v>15952</v>
      </c>
      <c r="H13">
        <v>1</v>
      </c>
      <c r="I13">
        <v>118</v>
      </c>
      <c r="J13">
        <v>0</v>
      </c>
      <c r="K13">
        <v>0</v>
      </c>
    </row>
    <row r="14" spans="1:11" x14ac:dyDescent="0.3">
      <c r="A14" s="15">
        <v>15953</v>
      </c>
      <c r="B14" s="16">
        <v>14</v>
      </c>
      <c r="C14" s="16">
        <v>0</v>
      </c>
      <c r="D14" s="16">
        <v>0</v>
      </c>
      <c r="F14">
        <v>2024</v>
      </c>
      <c r="G14">
        <v>15953</v>
      </c>
      <c r="H14">
        <v>1</v>
      </c>
      <c r="I14">
        <v>14</v>
      </c>
      <c r="J14">
        <v>0</v>
      </c>
      <c r="K14">
        <v>0</v>
      </c>
    </row>
    <row r="15" spans="1:11" x14ac:dyDescent="0.3">
      <c r="A15" s="15">
        <v>15969</v>
      </c>
      <c r="B15" s="16">
        <v>793</v>
      </c>
      <c r="C15" s="16">
        <v>0</v>
      </c>
      <c r="D15" s="16">
        <v>0</v>
      </c>
      <c r="F15">
        <v>2024</v>
      </c>
      <c r="G15">
        <v>15969</v>
      </c>
      <c r="H15">
        <v>1</v>
      </c>
      <c r="I15">
        <v>793</v>
      </c>
      <c r="J15">
        <v>0</v>
      </c>
      <c r="K15">
        <v>0</v>
      </c>
    </row>
    <row r="16" spans="1:11" x14ac:dyDescent="0.3">
      <c r="A16" s="15">
        <v>15998</v>
      </c>
      <c r="B16" s="16">
        <v>0</v>
      </c>
      <c r="C16" s="16">
        <v>1</v>
      </c>
      <c r="D16" s="16">
        <v>0</v>
      </c>
      <c r="F16">
        <v>2024</v>
      </c>
      <c r="G16">
        <v>15998</v>
      </c>
      <c r="H16">
        <v>1</v>
      </c>
      <c r="I16">
        <v>0</v>
      </c>
      <c r="J16">
        <v>1</v>
      </c>
      <c r="K16">
        <v>0</v>
      </c>
    </row>
    <row r="17" spans="1:11" x14ac:dyDescent="0.3">
      <c r="A17" s="15">
        <v>16004</v>
      </c>
      <c r="B17" s="16">
        <v>466</v>
      </c>
      <c r="C17" s="16">
        <v>0</v>
      </c>
      <c r="D17" s="16">
        <v>0</v>
      </c>
      <c r="F17">
        <v>2024</v>
      </c>
      <c r="G17">
        <v>16004</v>
      </c>
      <c r="H17">
        <v>1</v>
      </c>
      <c r="I17">
        <v>466</v>
      </c>
      <c r="J17">
        <v>0</v>
      </c>
      <c r="K17">
        <v>0</v>
      </c>
    </row>
    <row r="18" spans="1:11" x14ac:dyDescent="0.3">
      <c r="A18" s="15">
        <v>16047</v>
      </c>
      <c r="B18" s="16">
        <v>466</v>
      </c>
      <c r="C18" s="16">
        <v>0</v>
      </c>
      <c r="D18" s="16">
        <v>0</v>
      </c>
      <c r="F18">
        <v>2024</v>
      </c>
      <c r="G18">
        <v>16047</v>
      </c>
      <c r="H18">
        <v>1</v>
      </c>
      <c r="I18">
        <v>466</v>
      </c>
      <c r="J18">
        <v>0</v>
      </c>
      <c r="K18">
        <v>0</v>
      </c>
    </row>
    <row r="19" spans="1:11" x14ac:dyDescent="0.3">
      <c r="A19" s="15">
        <v>16089</v>
      </c>
      <c r="B19" s="16">
        <v>654</v>
      </c>
      <c r="C19" s="16">
        <v>0</v>
      </c>
      <c r="D19" s="16">
        <v>0</v>
      </c>
      <c r="F19">
        <v>2024</v>
      </c>
      <c r="G19">
        <v>16089</v>
      </c>
      <c r="H19">
        <v>1</v>
      </c>
      <c r="I19">
        <v>654</v>
      </c>
      <c r="J19">
        <v>0</v>
      </c>
      <c r="K19">
        <v>0</v>
      </c>
    </row>
    <row r="20" spans="1:11" x14ac:dyDescent="0.3">
      <c r="A20" s="15">
        <v>16102</v>
      </c>
      <c r="B20" s="16">
        <v>0</v>
      </c>
      <c r="C20" s="16">
        <v>1</v>
      </c>
      <c r="D20" s="16">
        <v>0</v>
      </c>
      <c r="F20">
        <v>2024</v>
      </c>
      <c r="G20">
        <v>16102</v>
      </c>
      <c r="H20">
        <v>1</v>
      </c>
      <c r="I20">
        <v>0</v>
      </c>
      <c r="J20">
        <v>1</v>
      </c>
      <c r="K20">
        <v>0</v>
      </c>
    </row>
    <row r="21" spans="1:11" x14ac:dyDescent="0.3">
      <c r="A21" s="15">
        <v>16106</v>
      </c>
      <c r="B21" s="16">
        <v>0</v>
      </c>
      <c r="C21" s="16">
        <v>0</v>
      </c>
      <c r="D21" s="16">
        <v>712</v>
      </c>
      <c r="F21">
        <v>2024</v>
      </c>
      <c r="G21">
        <v>16106</v>
      </c>
      <c r="H21">
        <v>1</v>
      </c>
      <c r="I21">
        <v>0</v>
      </c>
      <c r="J21">
        <v>0</v>
      </c>
      <c r="K21">
        <v>712</v>
      </c>
    </row>
    <row r="22" spans="1:11" x14ac:dyDescent="0.3">
      <c r="A22" s="15">
        <v>16125</v>
      </c>
      <c r="B22" s="16">
        <v>148</v>
      </c>
      <c r="C22" s="16">
        <v>0</v>
      </c>
      <c r="D22" s="16">
        <v>0</v>
      </c>
      <c r="F22">
        <v>2024</v>
      </c>
      <c r="G22">
        <v>16125</v>
      </c>
      <c r="H22">
        <v>1</v>
      </c>
      <c r="I22">
        <v>148</v>
      </c>
      <c r="J22">
        <v>0</v>
      </c>
      <c r="K22">
        <v>0</v>
      </c>
    </row>
    <row r="23" spans="1:11" x14ac:dyDescent="0.3">
      <c r="A23" s="15">
        <v>16150</v>
      </c>
      <c r="B23" s="16">
        <v>466</v>
      </c>
      <c r="C23" s="16">
        <v>0</v>
      </c>
      <c r="D23" s="16">
        <v>0</v>
      </c>
      <c r="F23">
        <v>2024</v>
      </c>
      <c r="G23">
        <v>16150</v>
      </c>
      <c r="H23">
        <v>1</v>
      </c>
      <c r="I23">
        <v>466</v>
      </c>
      <c r="J23">
        <v>0</v>
      </c>
      <c r="K23">
        <v>0</v>
      </c>
    </row>
    <row r="24" spans="1:11" x14ac:dyDescent="0.3">
      <c r="A24" s="15">
        <v>16151</v>
      </c>
      <c r="B24" s="16">
        <v>296</v>
      </c>
      <c r="C24" s="16">
        <v>0</v>
      </c>
      <c r="D24" s="16">
        <v>0</v>
      </c>
      <c r="F24">
        <v>2024</v>
      </c>
      <c r="G24">
        <v>16151</v>
      </c>
      <c r="H24">
        <v>1</v>
      </c>
      <c r="I24">
        <v>296</v>
      </c>
      <c r="J24">
        <v>0</v>
      </c>
      <c r="K24">
        <v>0</v>
      </c>
    </row>
    <row r="25" spans="1:11" x14ac:dyDescent="0.3">
      <c r="A25" s="15">
        <v>16152</v>
      </c>
      <c r="B25" s="16">
        <v>529</v>
      </c>
      <c r="C25" s="16">
        <v>0</v>
      </c>
      <c r="D25" s="16">
        <v>0</v>
      </c>
      <c r="F25">
        <v>2024</v>
      </c>
      <c r="G25">
        <v>16152</v>
      </c>
      <c r="H25">
        <v>1</v>
      </c>
      <c r="I25">
        <v>529</v>
      </c>
      <c r="J25">
        <v>0</v>
      </c>
      <c r="K25">
        <v>0</v>
      </c>
    </row>
    <row r="26" spans="1:11" x14ac:dyDescent="0.3">
      <c r="A26" s="15">
        <v>16185</v>
      </c>
      <c r="B26" s="16">
        <v>137</v>
      </c>
      <c r="C26" s="16">
        <v>0</v>
      </c>
      <c r="D26" s="16">
        <v>0</v>
      </c>
      <c r="F26">
        <v>2024</v>
      </c>
      <c r="G26">
        <v>16185</v>
      </c>
      <c r="H26">
        <v>1</v>
      </c>
      <c r="I26">
        <v>137</v>
      </c>
      <c r="J26">
        <v>0</v>
      </c>
      <c r="K26">
        <v>0</v>
      </c>
    </row>
    <row r="27" spans="1:11" x14ac:dyDescent="0.3">
      <c r="A27" s="15">
        <v>16252</v>
      </c>
      <c r="B27" s="16">
        <v>504</v>
      </c>
      <c r="C27" s="16">
        <v>9</v>
      </c>
      <c r="D27" s="16">
        <v>0</v>
      </c>
      <c r="F27">
        <v>2024</v>
      </c>
      <c r="G27">
        <v>16252</v>
      </c>
      <c r="H27">
        <v>1</v>
      </c>
      <c r="I27">
        <v>504</v>
      </c>
      <c r="J27">
        <v>9</v>
      </c>
      <c r="K27">
        <v>0</v>
      </c>
    </row>
    <row r="28" spans="1:11" x14ac:dyDescent="0.3">
      <c r="A28" s="15">
        <v>16256</v>
      </c>
      <c r="B28" s="16">
        <v>4</v>
      </c>
      <c r="C28" s="16">
        <v>0</v>
      </c>
      <c r="D28" s="16">
        <v>0</v>
      </c>
      <c r="F28">
        <v>2024</v>
      </c>
      <c r="G28">
        <v>16256</v>
      </c>
      <c r="H28">
        <v>1</v>
      </c>
      <c r="I28">
        <v>4</v>
      </c>
      <c r="J28">
        <v>0</v>
      </c>
      <c r="K28">
        <v>0</v>
      </c>
    </row>
    <row r="29" spans="1:11" x14ac:dyDescent="0.3">
      <c r="A29" s="15">
        <v>16287</v>
      </c>
      <c r="B29" s="16">
        <v>140</v>
      </c>
      <c r="C29" s="16">
        <v>0</v>
      </c>
      <c r="D29" s="16">
        <v>0</v>
      </c>
      <c r="F29">
        <v>2024</v>
      </c>
      <c r="G29">
        <v>16287</v>
      </c>
      <c r="H29">
        <v>1</v>
      </c>
      <c r="I29">
        <v>140</v>
      </c>
      <c r="J29">
        <v>0</v>
      </c>
      <c r="K29">
        <v>0</v>
      </c>
    </row>
    <row r="30" spans="1:11" x14ac:dyDescent="0.3">
      <c r="A30" s="15">
        <v>16290</v>
      </c>
      <c r="B30" s="16">
        <v>515</v>
      </c>
      <c r="C30" s="16">
        <v>0</v>
      </c>
      <c r="D30" s="16">
        <v>0</v>
      </c>
      <c r="F30">
        <v>2024</v>
      </c>
      <c r="G30">
        <v>16290</v>
      </c>
      <c r="H30">
        <v>1</v>
      </c>
      <c r="I30">
        <v>515</v>
      </c>
      <c r="J30">
        <v>0</v>
      </c>
      <c r="K30">
        <v>0</v>
      </c>
    </row>
    <row r="31" spans="1:11" x14ac:dyDescent="0.3">
      <c r="A31" s="15">
        <v>16301</v>
      </c>
      <c r="B31" s="16">
        <v>172</v>
      </c>
      <c r="C31" s="16">
        <v>0</v>
      </c>
      <c r="D31" s="16">
        <v>0</v>
      </c>
      <c r="F31">
        <v>2024</v>
      </c>
      <c r="G31">
        <v>16301</v>
      </c>
      <c r="H31">
        <v>1</v>
      </c>
      <c r="I31">
        <v>172</v>
      </c>
      <c r="J31">
        <v>0</v>
      </c>
      <c r="K31">
        <v>0</v>
      </c>
    </row>
    <row r="32" spans="1:11" x14ac:dyDescent="0.3">
      <c r="A32" s="15">
        <v>16309</v>
      </c>
      <c r="B32" s="16">
        <v>323</v>
      </c>
      <c r="C32" s="16">
        <v>0</v>
      </c>
      <c r="D32" s="16">
        <v>0</v>
      </c>
      <c r="F32">
        <v>2024</v>
      </c>
      <c r="G32">
        <v>16309</v>
      </c>
      <c r="H32">
        <v>1</v>
      </c>
      <c r="I32">
        <v>323</v>
      </c>
      <c r="J32">
        <v>0</v>
      </c>
      <c r="K32">
        <v>0</v>
      </c>
    </row>
    <row r="33" spans="1:11" x14ac:dyDescent="0.3">
      <c r="A33" s="15">
        <v>16342</v>
      </c>
      <c r="B33" s="16">
        <v>799</v>
      </c>
      <c r="C33" s="16">
        <v>2</v>
      </c>
      <c r="D33" s="16">
        <v>0</v>
      </c>
      <c r="F33">
        <v>2024</v>
      </c>
      <c r="G33">
        <v>16342</v>
      </c>
      <c r="H33">
        <v>1</v>
      </c>
      <c r="I33">
        <v>799</v>
      </c>
      <c r="J33">
        <v>2</v>
      </c>
      <c r="K33">
        <v>0</v>
      </c>
    </row>
    <row r="34" spans="1:11" x14ac:dyDescent="0.3">
      <c r="A34" s="15">
        <v>16437</v>
      </c>
      <c r="B34" s="16">
        <v>384</v>
      </c>
      <c r="C34" s="16">
        <v>0</v>
      </c>
      <c r="D34" s="16">
        <v>0</v>
      </c>
      <c r="F34">
        <v>2024</v>
      </c>
      <c r="G34">
        <v>16437</v>
      </c>
      <c r="H34">
        <v>1</v>
      </c>
      <c r="I34">
        <v>384</v>
      </c>
      <c r="J34">
        <v>0</v>
      </c>
      <c r="K34">
        <v>0</v>
      </c>
    </row>
    <row r="35" spans="1:11" x14ac:dyDescent="0.3">
      <c r="A35" s="15">
        <v>16463</v>
      </c>
      <c r="B35" s="16">
        <v>466</v>
      </c>
      <c r="C35" s="16">
        <v>0</v>
      </c>
      <c r="D35" s="16">
        <v>0</v>
      </c>
      <c r="F35">
        <v>2024</v>
      </c>
      <c r="G35">
        <v>16463</v>
      </c>
      <c r="H35">
        <v>1</v>
      </c>
      <c r="I35">
        <v>466</v>
      </c>
      <c r="J35">
        <v>0</v>
      </c>
      <c r="K35">
        <v>0</v>
      </c>
    </row>
    <row r="36" spans="1:11" x14ac:dyDescent="0.3">
      <c r="A36" s="15">
        <v>16471</v>
      </c>
      <c r="B36" s="16">
        <v>264</v>
      </c>
      <c r="C36" s="16">
        <v>0</v>
      </c>
      <c r="D36" s="16">
        <v>0</v>
      </c>
      <c r="F36">
        <v>2024</v>
      </c>
      <c r="G36">
        <v>16471</v>
      </c>
      <c r="H36">
        <v>1</v>
      </c>
      <c r="I36">
        <v>264</v>
      </c>
      <c r="J36">
        <v>0</v>
      </c>
      <c r="K36">
        <v>0</v>
      </c>
    </row>
    <row r="37" spans="1:11" x14ac:dyDescent="0.3">
      <c r="A37" s="15">
        <v>16485</v>
      </c>
      <c r="B37" s="16">
        <v>0</v>
      </c>
      <c r="C37" s="16">
        <v>663</v>
      </c>
      <c r="D37" s="16">
        <v>0</v>
      </c>
      <c r="F37">
        <v>2024</v>
      </c>
      <c r="G37">
        <v>16485</v>
      </c>
      <c r="H37">
        <v>1</v>
      </c>
      <c r="I37">
        <v>0</v>
      </c>
      <c r="J37">
        <v>663</v>
      </c>
      <c r="K37">
        <v>0</v>
      </c>
    </row>
    <row r="38" spans="1:11" x14ac:dyDescent="0.3">
      <c r="A38" s="15">
        <v>16497</v>
      </c>
      <c r="B38" s="16">
        <v>466</v>
      </c>
      <c r="C38" s="16">
        <v>0</v>
      </c>
      <c r="D38" s="16">
        <v>0</v>
      </c>
      <c r="F38">
        <v>2024</v>
      </c>
      <c r="G38">
        <v>16497</v>
      </c>
      <c r="H38">
        <v>1</v>
      </c>
      <c r="I38">
        <v>466</v>
      </c>
      <c r="J38">
        <v>0</v>
      </c>
      <c r="K38">
        <v>0</v>
      </c>
    </row>
    <row r="39" spans="1:11" x14ac:dyDescent="0.3">
      <c r="A39" s="15">
        <v>16510</v>
      </c>
      <c r="B39" s="16">
        <v>651</v>
      </c>
      <c r="C39" s="16">
        <v>0</v>
      </c>
      <c r="D39" s="16">
        <v>0</v>
      </c>
      <c r="F39">
        <v>2024</v>
      </c>
      <c r="G39">
        <v>16510</v>
      </c>
      <c r="H39">
        <v>1</v>
      </c>
      <c r="I39">
        <v>651</v>
      </c>
      <c r="J39">
        <v>0</v>
      </c>
      <c r="K39">
        <v>0</v>
      </c>
    </row>
    <row r="40" spans="1:11" x14ac:dyDescent="0.3">
      <c r="A40" s="15">
        <v>16514</v>
      </c>
      <c r="B40" s="16">
        <v>673</v>
      </c>
      <c r="C40" s="16">
        <v>0</v>
      </c>
      <c r="D40" s="16">
        <v>0</v>
      </c>
      <c r="F40">
        <v>2024</v>
      </c>
      <c r="G40">
        <v>16514</v>
      </c>
      <c r="H40">
        <v>1</v>
      </c>
      <c r="I40">
        <v>673</v>
      </c>
      <c r="J40">
        <v>0</v>
      </c>
      <c r="K40">
        <v>0</v>
      </c>
    </row>
    <row r="41" spans="1:11" x14ac:dyDescent="0.3">
      <c r="A41" s="15">
        <v>16519</v>
      </c>
      <c r="B41" s="16">
        <v>466</v>
      </c>
      <c r="C41" s="16">
        <v>0</v>
      </c>
      <c r="D41" s="16">
        <v>0</v>
      </c>
      <c r="F41">
        <v>2024</v>
      </c>
      <c r="G41">
        <v>16519</v>
      </c>
      <c r="H41">
        <v>1</v>
      </c>
      <c r="I41">
        <v>466</v>
      </c>
      <c r="J41">
        <v>0</v>
      </c>
      <c r="K41">
        <v>0</v>
      </c>
    </row>
    <row r="42" spans="1:11" x14ac:dyDescent="0.3">
      <c r="A42" s="15">
        <v>16522</v>
      </c>
      <c r="B42" s="16">
        <v>357</v>
      </c>
      <c r="C42" s="16">
        <v>0</v>
      </c>
      <c r="D42" s="16">
        <v>0</v>
      </c>
      <c r="F42">
        <v>2024</v>
      </c>
      <c r="G42">
        <v>16522</v>
      </c>
      <c r="H42">
        <v>1</v>
      </c>
      <c r="I42">
        <v>357</v>
      </c>
      <c r="J42">
        <v>0</v>
      </c>
      <c r="K42">
        <v>0</v>
      </c>
    </row>
    <row r="43" spans="1:11" x14ac:dyDescent="0.3">
      <c r="A43" s="15">
        <v>16532</v>
      </c>
      <c r="B43" s="16">
        <v>466</v>
      </c>
      <c r="C43" s="16">
        <v>0</v>
      </c>
      <c r="D43" s="16">
        <v>0</v>
      </c>
      <c r="F43">
        <v>2024</v>
      </c>
      <c r="G43">
        <v>16532</v>
      </c>
      <c r="H43">
        <v>1</v>
      </c>
      <c r="I43">
        <v>466</v>
      </c>
      <c r="J43">
        <v>0</v>
      </c>
      <c r="K43">
        <v>0</v>
      </c>
    </row>
    <row r="44" spans="1:11" x14ac:dyDescent="0.3">
      <c r="A44" s="15">
        <v>16543</v>
      </c>
      <c r="B44" s="16">
        <v>797</v>
      </c>
      <c r="C44" s="16">
        <v>0</v>
      </c>
      <c r="D44" s="16">
        <v>0</v>
      </c>
      <c r="F44">
        <v>2024</v>
      </c>
      <c r="G44">
        <v>16543</v>
      </c>
      <c r="H44">
        <v>1</v>
      </c>
      <c r="I44">
        <v>797</v>
      </c>
      <c r="J44">
        <v>0</v>
      </c>
      <c r="K44">
        <v>0</v>
      </c>
    </row>
    <row r="45" spans="1:11" x14ac:dyDescent="0.3">
      <c r="A45" s="15">
        <v>16552</v>
      </c>
      <c r="B45" s="16">
        <v>266</v>
      </c>
      <c r="C45" s="16">
        <v>0</v>
      </c>
      <c r="D45" s="16">
        <v>0</v>
      </c>
      <c r="F45">
        <v>2024</v>
      </c>
      <c r="G45">
        <v>16552</v>
      </c>
      <c r="H45">
        <v>1</v>
      </c>
      <c r="I45">
        <v>266</v>
      </c>
      <c r="J45">
        <v>0</v>
      </c>
      <c r="K45">
        <v>0</v>
      </c>
    </row>
    <row r="46" spans="1:11" x14ac:dyDescent="0.3">
      <c r="A46" s="15">
        <v>16555</v>
      </c>
      <c r="B46" s="16">
        <v>439</v>
      </c>
      <c r="C46" s="16">
        <v>0</v>
      </c>
      <c r="D46" s="16">
        <v>0</v>
      </c>
      <c r="F46">
        <v>2024</v>
      </c>
      <c r="G46">
        <v>16555</v>
      </c>
      <c r="H46">
        <v>1</v>
      </c>
      <c r="I46">
        <v>439</v>
      </c>
      <c r="J46">
        <v>0</v>
      </c>
      <c r="K46">
        <v>0</v>
      </c>
    </row>
    <row r="47" spans="1:11" x14ac:dyDescent="0.3">
      <c r="A47" s="15">
        <v>16556</v>
      </c>
      <c r="B47" s="16">
        <v>5</v>
      </c>
      <c r="C47" s="16">
        <v>0</v>
      </c>
      <c r="D47" s="16">
        <v>0</v>
      </c>
      <c r="F47">
        <v>2024</v>
      </c>
      <c r="G47">
        <v>16556</v>
      </c>
      <c r="H47">
        <v>1</v>
      </c>
      <c r="I47">
        <v>5</v>
      </c>
      <c r="J47">
        <v>0</v>
      </c>
      <c r="K47">
        <v>0</v>
      </c>
    </row>
    <row r="48" spans="1:11" x14ac:dyDescent="0.3">
      <c r="A48" s="15">
        <v>16571</v>
      </c>
      <c r="B48" s="16">
        <v>380</v>
      </c>
      <c r="C48" s="16">
        <v>0</v>
      </c>
      <c r="D48" s="16">
        <v>0</v>
      </c>
      <c r="F48">
        <v>2024</v>
      </c>
      <c r="G48">
        <v>16571</v>
      </c>
      <c r="H48">
        <v>1</v>
      </c>
      <c r="I48">
        <v>380</v>
      </c>
      <c r="J48">
        <v>0</v>
      </c>
      <c r="K48">
        <v>0</v>
      </c>
    </row>
    <row r="49" spans="1:11" x14ac:dyDescent="0.3">
      <c r="A49" s="15">
        <v>16573</v>
      </c>
      <c r="B49" s="16">
        <v>0</v>
      </c>
      <c r="C49" s="16">
        <v>0</v>
      </c>
      <c r="D49" s="16">
        <v>630</v>
      </c>
      <c r="F49">
        <v>2024</v>
      </c>
      <c r="G49">
        <v>16573</v>
      </c>
      <c r="H49">
        <v>1</v>
      </c>
      <c r="I49">
        <v>0</v>
      </c>
      <c r="J49">
        <v>0</v>
      </c>
      <c r="K49">
        <v>630</v>
      </c>
    </row>
    <row r="50" spans="1:11" x14ac:dyDescent="0.3">
      <c r="A50" s="15">
        <v>16619</v>
      </c>
      <c r="B50" s="16">
        <v>265</v>
      </c>
      <c r="C50" s="16">
        <v>0</v>
      </c>
      <c r="D50" s="16">
        <v>0</v>
      </c>
      <c r="F50">
        <v>2024</v>
      </c>
      <c r="G50">
        <v>16619</v>
      </c>
      <c r="H50">
        <v>1</v>
      </c>
      <c r="I50">
        <v>265</v>
      </c>
      <c r="J50">
        <v>0</v>
      </c>
      <c r="K50">
        <v>0</v>
      </c>
    </row>
    <row r="51" spans="1:11" x14ac:dyDescent="0.3">
      <c r="A51" s="15">
        <v>16633</v>
      </c>
      <c r="B51" s="16">
        <v>263</v>
      </c>
      <c r="C51" s="16">
        <v>0</v>
      </c>
      <c r="D51" s="16">
        <v>0</v>
      </c>
      <c r="F51">
        <v>2024</v>
      </c>
      <c r="G51">
        <v>16633</v>
      </c>
      <c r="H51">
        <v>1</v>
      </c>
      <c r="I51">
        <v>263</v>
      </c>
      <c r="J51">
        <v>0</v>
      </c>
      <c r="K51">
        <v>0</v>
      </c>
    </row>
    <row r="52" spans="1:11" x14ac:dyDescent="0.3">
      <c r="A52" s="15">
        <v>16693</v>
      </c>
      <c r="B52" s="16">
        <v>0</v>
      </c>
      <c r="C52" s="16">
        <v>218</v>
      </c>
      <c r="D52" s="16">
        <v>0</v>
      </c>
      <c r="F52">
        <v>2024</v>
      </c>
      <c r="G52">
        <v>16693</v>
      </c>
      <c r="H52">
        <v>1</v>
      </c>
      <c r="I52">
        <v>0</v>
      </c>
      <c r="J52">
        <v>218</v>
      </c>
      <c r="K52">
        <v>0</v>
      </c>
    </row>
    <row r="53" spans="1:11" x14ac:dyDescent="0.3">
      <c r="A53" s="15">
        <v>16714</v>
      </c>
      <c r="B53" s="16">
        <v>0</v>
      </c>
      <c r="C53" s="16">
        <v>400</v>
      </c>
      <c r="D53" s="16">
        <v>0</v>
      </c>
      <c r="F53">
        <v>2024</v>
      </c>
      <c r="G53">
        <v>16714</v>
      </c>
      <c r="H53">
        <v>1</v>
      </c>
      <c r="I53">
        <v>0</v>
      </c>
      <c r="J53">
        <v>400</v>
      </c>
      <c r="K53">
        <v>0</v>
      </c>
    </row>
    <row r="54" spans="1:11" x14ac:dyDescent="0.3">
      <c r="A54" s="15">
        <v>16720</v>
      </c>
      <c r="B54" s="16">
        <v>0</v>
      </c>
      <c r="C54" s="16">
        <v>7</v>
      </c>
      <c r="D54" s="16">
        <v>0</v>
      </c>
      <c r="F54">
        <v>2024</v>
      </c>
      <c r="G54">
        <v>16720</v>
      </c>
      <c r="H54">
        <v>1</v>
      </c>
      <c r="I54">
        <v>0</v>
      </c>
      <c r="J54">
        <v>7</v>
      </c>
      <c r="K54">
        <v>0</v>
      </c>
    </row>
    <row r="55" spans="1:11" x14ac:dyDescent="0.3">
      <c r="A55" s="15">
        <v>16757</v>
      </c>
      <c r="B55" s="16">
        <v>466</v>
      </c>
      <c r="C55" s="16">
        <v>0</v>
      </c>
      <c r="D55" s="16">
        <v>0</v>
      </c>
      <c r="F55">
        <v>2024</v>
      </c>
      <c r="G55">
        <v>16757</v>
      </c>
      <c r="H55">
        <v>1</v>
      </c>
      <c r="I55">
        <v>466</v>
      </c>
      <c r="J55">
        <v>0</v>
      </c>
      <c r="K55">
        <v>0</v>
      </c>
    </row>
    <row r="56" spans="1:11" x14ac:dyDescent="0.3">
      <c r="A56" s="15">
        <v>16795</v>
      </c>
      <c r="B56" s="16">
        <v>466</v>
      </c>
      <c r="C56" s="16">
        <v>201</v>
      </c>
      <c r="D56" s="16">
        <v>0</v>
      </c>
      <c r="F56">
        <v>2024</v>
      </c>
      <c r="G56">
        <v>16795</v>
      </c>
      <c r="H56">
        <v>1</v>
      </c>
      <c r="I56">
        <v>466</v>
      </c>
      <c r="J56">
        <v>201</v>
      </c>
      <c r="K56">
        <v>0</v>
      </c>
    </row>
    <row r="57" spans="1:11" x14ac:dyDescent="0.3">
      <c r="A57" s="15">
        <v>16796</v>
      </c>
      <c r="B57" s="16">
        <v>650</v>
      </c>
      <c r="C57" s="16">
        <v>215</v>
      </c>
      <c r="D57" s="16">
        <v>0</v>
      </c>
      <c r="F57">
        <v>2024</v>
      </c>
      <c r="G57">
        <v>16796</v>
      </c>
      <c r="H57">
        <v>1</v>
      </c>
      <c r="I57">
        <v>650</v>
      </c>
      <c r="J57">
        <v>215</v>
      </c>
      <c r="K57">
        <v>0</v>
      </c>
    </row>
    <row r="58" spans="1:11" x14ac:dyDescent="0.3">
      <c r="A58" s="15">
        <v>16800</v>
      </c>
      <c r="B58" s="16">
        <v>459</v>
      </c>
      <c r="C58" s="16">
        <v>13</v>
      </c>
      <c r="D58" s="16">
        <v>0</v>
      </c>
      <c r="F58">
        <v>2024</v>
      </c>
      <c r="G58">
        <v>16800</v>
      </c>
      <c r="H58">
        <v>1</v>
      </c>
      <c r="I58">
        <v>459</v>
      </c>
      <c r="J58">
        <v>13</v>
      </c>
      <c r="K58">
        <v>0</v>
      </c>
    </row>
    <row r="59" spans="1:11" x14ac:dyDescent="0.3">
      <c r="A59" s="15">
        <v>16811</v>
      </c>
      <c r="B59" s="16">
        <v>551</v>
      </c>
      <c r="C59" s="16">
        <v>0</v>
      </c>
      <c r="D59" s="16">
        <v>0</v>
      </c>
      <c r="F59">
        <v>2024</v>
      </c>
      <c r="G59">
        <v>16811</v>
      </c>
      <c r="H59">
        <v>1</v>
      </c>
      <c r="I59">
        <v>551</v>
      </c>
      <c r="J59">
        <v>0</v>
      </c>
      <c r="K59">
        <v>0</v>
      </c>
    </row>
    <row r="60" spans="1:11" x14ac:dyDescent="0.3">
      <c r="A60" s="15">
        <v>16826</v>
      </c>
      <c r="B60" s="16">
        <v>156</v>
      </c>
      <c r="C60" s="16">
        <v>0</v>
      </c>
      <c r="D60" s="16">
        <v>0</v>
      </c>
      <c r="F60">
        <v>2024</v>
      </c>
      <c r="G60">
        <v>16826</v>
      </c>
      <c r="H60">
        <v>1</v>
      </c>
      <c r="I60">
        <v>156</v>
      </c>
      <c r="J60">
        <v>0</v>
      </c>
      <c r="K60">
        <v>0</v>
      </c>
    </row>
    <row r="61" spans="1:11" x14ac:dyDescent="0.3">
      <c r="A61" s="15">
        <v>16830</v>
      </c>
      <c r="B61" s="16">
        <v>366</v>
      </c>
      <c r="C61" s="16">
        <v>0</v>
      </c>
      <c r="D61" s="16">
        <v>0</v>
      </c>
      <c r="F61">
        <v>2024</v>
      </c>
      <c r="G61">
        <v>16830</v>
      </c>
      <c r="H61">
        <v>1</v>
      </c>
      <c r="I61">
        <v>366</v>
      </c>
      <c r="J61">
        <v>0</v>
      </c>
      <c r="K61">
        <v>0</v>
      </c>
    </row>
    <row r="62" spans="1:11" x14ac:dyDescent="0.3">
      <c r="A62" s="15">
        <v>16851</v>
      </c>
      <c r="B62" s="16">
        <v>60</v>
      </c>
      <c r="C62" s="16">
        <v>1418</v>
      </c>
      <c r="D62" s="16">
        <v>0</v>
      </c>
      <c r="F62">
        <v>2024</v>
      </c>
      <c r="G62">
        <v>16851</v>
      </c>
      <c r="H62">
        <v>1</v>
      </c>
      <c r="I62">
        <v>60</v>
      </c>
      <c r="J62">
        <v>1418</v>
      </c>
      <c r="K62">
        <v>0</v>
      </c>
    </row>
    <row r="63" spans="1:11" x14ac:dyDescent="0.3">
      <c r="A63" s="15">
        <v>16856</v>
      </c>
      <c r="B63" s="16">
        <v>0</v>
      </c>
      <c r="C63" s="16">
        <v>0</v>
      </c>
      <c r="D63" s="16">
        <v>792</v>
      </c>
      <c r="F63">
        <v>2024</v>
      </c>
      <c r="G63">
        <v>16856</v>
      </c>
      <c r="H63">
        <v>1</v>
      </c>
      <c r="I63">
        <v>0</v>
      </c>
      <c r="J63">
        <v>0</v>
      </c>
      <c r="K63">
        <v>792</v>
      </c>
    </row>
    <row r="64" spans="1:11" x14ac:dyDescent="0.3">
      <c r="A64" s="15">
        <v>16858</v>
      </c>
      <c r="B64" s="16">
        <v>416</v>
      </c>
      <c r="C64" s="16">
        <v>0</v>
      </c>
      <c r="D64" s="16">
        <v>0</v>
      </c>
      <c r="F64">
        <v>2024</v>
      </c>
      <c r="G64">
        <v>16858</v>
      </c>
      <c r="H64">
        <v>1</v>
      </c>
      <c r="I64">
        <v>416</v>
      </c>
      <c r="J64">
        <v>0</v>
      </c>
      <c r="K64">
        <v>0</v>
      </c>
    </row>
    <row r="65" spans="1:11" x14ac:dyDescent="0.3">
      <c r="A65" s="15">
        <v>16867</v>
      </c>
      <c r="B65" s="16">
        <v>134</v>
      </c>
      <c r="C65" s="16">
        <v>0</v>
      </c>
      <c r="D65" s="16">
        <v>0</v>
      </c>
      <c r="F65">
        <v>2024</v>
      </c>
      <c r="G65">
        <v>16867</v>
      </c>
      <c r="H65">
        <v>1</v>
      </c>
      <c r="I65">
        <v>134</v>
      </c>
      <c r="J65">
        <v>0</v>
      </c>
      <c r="K65">
        <v>0</v>
      </c>
    </row>
    <row r="66" spans="1:11" x14ac:dyDescent="0.3">
      <c r="A66" s="15">
        <v>16884</v>
      </c>
      <c r="B66" s="16">
        <v>751</v>
      </c>
      <c r="C66" s="16">
        <v>0</v>
      </c>
      <c r="D66" s="16">
        <v>0</v>
      </c>
      <c r="F66">
        <v>2024</v>
      </c>
      <c r="G66">
        <v>16884</v>
      </c>
      <c r="H66">
        <v>1</v>
      </c>
      <c r="I66">
        <v>751</v>
      </c>
      <c r="J66">
        <v>0</v>
      </c>
      <c r="K66">
        <v>0</v>
      </c>
    </row>
    <row r="67" spans="1:11" x14ac:dyDescent="0.3">
      <c r="A67" s="15">
        <v>16966</v>
      </c>
      <c r="B67" s="16">
        <v>0</v>
      </c>
      <c r="C67" s="16">
        <v>6</v>
      </c>
      <c r="D67" s="16">
        <v>0</v>
      </c>
      <c r="F67">
        <v>2024</v>
      </c>
      <c r="G67">
        <v>16966</v>
      </c>
      <c r="H67">
        <v>1</v>
      </c>
      <c r="I67">
        <v>0</v>
      </c>
      <c r="J67">
        <v>6</v>
      </c>
      <c r="K67">
        <v>0</v>
      </c>
    </row>
    <row r="68" spans="1:11" x14ac:dyDescent="0.3">
      <c r="A68" s="15">
        <v>16980</v>
      </c>
      <c r="B68" s="16">
        <v>0</v>
      </c>
      <c r="C68" s="16">
        <v>3</v>
      </c>
      <c r="D68" s="16">
        <v>0</v>
      </c>
      <c r="F68">
        <v>2024</v>
      </c>
      <c r="G68">
        <v>16980</v>
      </c>
      <c r="H68">
        <v>1</v>
      </c>
      <c r="I68">
        <v>0</v>
      </c>
      <c r="J68">
        <v>3</v>
      </c>
      <c r="K68">
        <v>0</v>
      </c>
    </row>
    <row r="69" spans="1:11" x14ac:dyDescent="0.3">
      <c r="A69" s="15">
        <v>16982</v>
      </c>
      <c r="B69" s="16">
        <v>0</v>
      </c>
      <c r="C69" s="16">
        <v>9</v>
      </c>
      <c r="D69" s="16">
        <v>0</v>
      </c>
      <c r="F69">
        <v>2024</v>
      </c>
      <c r="G69">
        <v>16982</v>
      </c>
      <c r="H69">
        <v>1</v>
      </c>
      <c r="I69">
        <v>0</v>
      </c>
      <c r="J69">
        <v>9</v>
      </c>
      <c r="K69">
        <v>0</v>
      </c>
    </row>
    <row r="70" spans="1:11" x14ac:dyDescent="0.3">
      <c r="A70" s="15">
        <v>16985</v>
      </c>
      <c r="B70" s="16">
        <v>466</v>
      </c>
      <c r="C70" s="16">
        <v>899</v>
      </c>
      <c r="D70" s="16">
        <v>0</v>
      </c>
      <c r="F70">
        <v>2024</v>
      </c>
      <c r="G70">
        <v>16985</v>
      </c>
      <c r="H70">
        <v>1</v>
      </c>
      <c r="I70">
        <v>466</v>
      </c>
      <c r="J70">
        <v>899</v>
      </c>
      <c r="K70">
        <v>0</v>
      </c>
    </row>
    <row r="71" spans="1:11" x14ac:dyDescent="0.3">
      <c r="A71" s="15">
        <v>16993</v>
      </c>
      <c r="B71" s="16">
        <v>791</v>
      </c>
      <c r="C71" s="16">
        <v>740</v>
      </c>
      <c r="D71" s="16">
        <v>0</v>
      </c>
      <c r="F71">
        <v>2024</v>
      </c>
      <c r="G71">
        <v>16993</v>
      </c>
      <c r="H71">
        <v>1</v>
      </c>
      <c r="I71">
        <v>791</v>
      </c>
      <c r="J71">
        <v>740</v>
      </c>
      <c r="K71">
        <v>0</v>
      </c>
    </row>
    <row r="72" spans="1:11" x14ac:dyDescent="0.3">
      <c r="A72" s="15">
        <v>16999</v>
      </c>
      <c r="B72" s="16">
        <v>0</v>
      </c>
      <c r="C72" s="16">
        <v>270</v>
      </c>
      <c r="D72" s="16">
        <v>0</v>
      </c>
      <c r="F72">
        <v>2024</v>
      </c>
      <c r="G72">
        <v>16999</v>
      </c>
      <c r="H72">
        <v>1</v>
      </c>
      <c r="I72">
        <v>0</v>
      </c>
      <c r="J72">
        <v>270</v>
      </c>
      <c r="K72">
        <v>0</v>
      </c>
    </row>
    <row r="73" spans="1:11" x14ac:dyDescent="0.3">
      <c r="A73" s="15">
        <v>17007</v>
      </c>
      <c r="B73" s="16">
        <v>0</v>
      </c>
      <c r="C73" s="16">
        <v>849</v>
      </c>
      <c r="D73" s="16">
        <v>0</v>
      </c>
      <c r="F73">
        <v>2024</v>
      </c>
      <c r="G73">
        <v>17007</v>
      </c>
      <c r="H73">
        <v>1</v>
      </c>
      <c r="I73">
        <v>0</v>
      </c>
      <c r="J73">
        <v>849</v>
      </c>
      <c r="K73">
        <v>0</v>
      </c>
    </row>
    <row r="74" spans="1:11" x14ac:dyDescent="0.3">
      <c r="A74" s="15">
        <v>17008</v>
      </c>
      <c r="B74" s="16">
        <v>19</v>
      </c>
      <c r="C74" s="16">
        <v>0</v>
      </c>
      <c r="D74" s="16">
        <v>0</v>
      </c>
      <c r="F74">
        <v>2024</v>
      </c>
      <c r="G74">
        <v>17008</v>
      </c>
      <c r="H74">
        <v>1</v>
      </c>
      <c r="I74">
        <v>19</v>
      </c>
      <c r="J74">
        <v>0</v>
      </c>
      <c r="K74">
        <v>0</v>
      </c>
    </row>
    <row r="75" spans="1:11" x14ac:dyDescent="0.3">
      <c r="A75" s="15">
        <v>17014</v>
      </c>
      <c r="B75" s="16">
        <v>0</v>
      </c>
      <c r="C75" s="16">
        <v>1377</v>
      </c>
      <c r="D75" s="16">
        <v>0</v>
      </c>
      <c r="F75">
        <v>2024</v>
      </c>
      <c r="G75">
        <v>17014</v>
      </c>
      <c r="H75">
        <v>1</v>
      </c>
      <c r="I75">
        <v>0</v>
      </c>
      <c r="J75">
        <v>1377</v>
      </c>
      <c r="K75">
        <v>0</v>
      </c>
    </row>
    <row r="76" spans="1:11" x14ac:dyDescent="0.3">
      <c r="A76" s="15">
        <v>17019</v>
      </c>
      <c r="B76" s="16">
        <v>0</v>
      </c>
      <c r="C76" s="16">
        <v>6</v>
      </c>
      <c r="D76" s="16">
        <v>0</v>
      </c>
      <c r="F76">
        <v>2024</v>
      </c>
      <c r="G76">
        <v>17019</v>
      </c>
      <c r="H76">
        <v>1</v>
      </c>
      <c r="I76">
        <v>0</v>
      </c>
      <c r="J76">
        <v>6</v>
      </c>
      <c r="K76">
        <v>0</v>
      </c>
    </row>
    <row r="77" spans="1:11" x14ac:dyDescent="0.3">
      <c r="A77" s="15">
        <v>17022</v>
      </c>
      <c r="B77" s="16">
        <v>56</v>
      </c>
      <c r="C77" s="16">
        <v>0</v>
      </c>
      <c r="D77" s="16">
        <v>0</v>
      </c>
      <c r="F77">
        <v>2024</v>
      </c>
      <c r="G77">
        <v>17022</v>
      </c>
      <c r="H77">
        <v>1</v>
      </c>
      <c r="I77">
        <v>56</v>
      </c>
      <c r="J77">
        <v>0</v>
      </c>
      <c r="K77">
        <v>0</v>
      </c>
    </row>
    <row r="78" spans="1:11" x14ac:dyDescent="0.3">
      <c r="A78" s="15">
        <v>17030</v>
      </c>
      <c r="B78" s="16">
        <v>0</v>
      </c>
      <c r="C78" s="16">
        <v>8</v>
      </c>
      <c r="D78" s="16">
        <v>0</v>
      </c>
      <c r="F78">
        <v>2024</v>
      </c>
      <c r="G78">
        <v>17030</v>
      </c>
      <c r="H78">
        <v>1</v>
      </c>
      <c r="I78">
        <v>0</v>
      </c>
      <c r="J78">
        <v>8</v>
      </c>
      <c r="K78">
        <v>0</v>
      </c>
    </row>
    <row r="79" spans="1:11" x14ac:dyDescent="0.3">
      <c r="A79" s="15">
        <v>17045</v>
      </c>
      <c r="B79" s="16">
        <v>0</v>
      </c>
      <c r="C79" s="16">
        <v>10</v>
      </c>
      <c r="D79" s="16">
        <v>0</v>
      </c>
      <c r="F79">
        <v>2024</v>
      </c>
      <c r="G79">
        <v>17045</v>
      </c>
      <c r="H79">
        <v>1</v>
      </c>
      <c r="I79">
        <v>0</v>
      </c>
      <c r="J79">
        <v>10</v>
      </c>
      <c r="K79">
        <v>0</v>
      </c>
    </row>
    <row r="80" spans="1:11" x14ac:dyDescent="0.3">
      <c r="A80" s="15">
        <v>17049</v>
      </c>
      <c r="B80" s="16">
        <v>0</v>
      </c>
      <c r="C80" s="16">
        <v>35</v>
      </c>
      <c r="D80" s="16">
        <v>0</v>
      </c>
      <c r="F80">
        <v>2024</v>
      </c>
      <c r="G80">
        <v>17049</v>
      </c>
      <c r="H80">
        <v>1</v>
      </c>
      <c r="I80">
        <v>0</v>
      </c>
      <c r="J80">
        <v>35</v>
      </c>
      <c r="K80">
        <v>0</v>
      </c>
    </row>
    <row r="81" spans="1:11" x14ac:dyDescent="0.3">
      <c r="A81" s="15">
        <v>17064</v>
      </c>
      <c r="B81" s="16">
        <v>800</v>
      </c>
      <c r="C81" s="16">
        <v>0</v>
      </c>
      <c r="D81" s="16">
        <v>0</v>
      </c>
      <c r="F81">
        <v>2024</v>
      </c>
      <c r="G81">
        <v>17064</v>
      </c>
      <c r="H81">
        <v>1</v>
      </c>
      <c r="I81">
        <v>800</v>
      </c>
      <c r="J81">
        <v>0</v>
      </c>
      <c r="K81">
        <v>0</v>
      </c>
    </row>
    <row r="82" spans="1:11" x14ac:dyDescent="0.3">
      <c r="A82" s="15">
        <v>17071</v>
      </c>
      <c r="B82" s="16">
        <v>0</v>
      </c>
      <c r="C82" s="16">
        <v>0</v>
      </c>
      <c r="D82" s="16">
        <v>630</v>
      </c>
      <c r="F82">
        <v>2024</v>
      </c>
      <c r="G82">
        <v>17071</v>
      </c>
      <c r="H82">
        <v>1</v>
      </c>
      <c r="I82">
        <v>0</v>
      </c>
      <c r="J82">
        <v>0</v>
      </c>
      <c r="K82">
        <v>630</v>
      </c>
    </row>
    <row r="83" spans="1:11" x14ac:dyDescent="0.3">
      <c r="A83" s="15">
        <v>17084</v>
      </c>
      <c r="B83" s="16">
        <v>0</v>
      </c>
      <c r="C83" s="16">
        <v>8</v>
      </c>
      <c r="D83" s="16">
        <v>0</v>
      </c>
      <c r="F83">
        <v>2024</v>
      </c>
      <c r="G83">
        <v>17084</v>
      </c>
      <c r="H83">
        <v>1</v>
      </c>
      <c r="I83">
        <v>0</v>
      </c>
      <c r="J83">
        <v>8</v>
      </c>
      <c r="K83">
        <v>0</v>
      </c>
    </row>
    <row r="84" spans="1:11" x14ac:dyDescent="0.3">
      <c r="A84" s="15">
        <v>17096</v>
      </c>
      <c r="B84" s="16">
        <v>0</v>
      </c>
      <c r="C84" s="16">
        <v>8</v>
      </c>
      <c r="D84" s="16">
        <v>0</v>
      </c>
      <c r="F84">
        <v>2024</v>
      </c>
      <c r="G84">
        <v>17096</v>
      </c>
      <c r="H84">
        <v>1</v>
      </c>
      <c r="I84">
        <v>0</v>
      </c>
      <c r="J84">
        <v>8</v>
      </c>
      <c r="K84">
        <v>0</v>
      </c>
    </row>
    <row r="85" spans="1:11" x14ac:dyDescent="0.3">
      <c r="A85" s="15">
        <v>17100</v>
      </c>
      <c r="B85" s="16">
        <v>799</v>
      </c>
      <c r="C85" s="16">
        <v>0</v>
      </c>
      <c r="D85" s="16">
        <v>0</v>
      </c>
      <c r="F85">
        <v>2024</v>
      </c>
      <c r="G85">
        <v>17100</v>
      </c>
      <c r="H85">
        <v>1</v>
      </c>
      <c r="I85">
        <v>799</v>
      </c>
      <c r="J85">
        <v>0</v>
      </c>
      <c r="K85">
        <v>0</v>
      </c>
    </row>
    <row r="86" spans="1:11" x14ac:dyDescent="0.3">
      <c r="A86" s="15">
        <v>17198</v>
      </c>
      <c r="B86" s="16">
        <v>0</v>
      </c>
      <c r="C86" s="16">
        <v>4</v>
      </c>
      <c r="D86" s="16">
        <v>0</v>
      </c>
      <c r="F86">
        <v>2024</v>
      </c>
      <c r="G86">
        <v>17198</v>
      </c>
      <c r="H86">
        <v>1</v>
      </c>
      <c r="I86">
        <v>0</v>
      </c>
      <c r="J86">
        <v>4</v>
      </c>
      <c r="K86">
        <v>0</v>
      </c>
    </row>
    <row r="87" spans="1:11" x14ac:dyDescent="0.3">
      <c r="A87" s="15">
        <v>17200</v>
      </c>
      <c r="B87" s="16">
        <v>0</v>
      </c>
      <c r="C87" s="16">
        <v>400</v>
      </c>
      <c r="D87" s="16">
        <v>0</v>
      </c>
      <c r="F87">
        <v>2024</v>
      </c>
      <c r="G87">
        <v>17200</v>
      </c>
      <c r="H87">
        <v>1</v>
      </c>
      <c r="I87">
        <v>0</v>
      </c>
      <c r="J87">
        <v>400</v>
      </c>
      <c r="K87">
        <v>0</v>
      </c>
    </row>
    <row r="88" spans="1:11" x14ac:dyDescent="0.3">
      <c r="A88" s="15">
        <v>17259</v>
      </c>
      <c r="B88" s="16">
        <v>0</v>
      </c>
      <c r="C88" s="16">
        <v>1570</v>
      </c>
      <c r="D88" s="16">
        <v>0</v>
      </c>
      <c r="F88">
        <v>2024</v>
      </c>
      <c r="G88">
        <v>17259</v>
      </c>
      <c r="H88">
        <v>1</v>
      </c>
      <c r="I88">
        <v>0</v>
      </c>
      <c r="J88">
        <v>1570</v>
      </c>
      <c r="K88">
        <v>0</v>
      </c>
    </row>
    <row r="89" spans="1:11" x14ac:dyDescent="0.3">
      <c r="A89" s="15">
        <v>17281</v>
      </c>
      <c r="B89" s="16">
        <v>134</v>
      </c>
      <c r="C89" s="16">
        <v>0</v>
      </c>
      <c r="D89" s="16">
        <v>0</v>
      </c>
      <c r="F89">
        <v>2024</v>
      </c>
      <c r="G89">
        <v>17281</v>
      </c>
      <c r="H89">
        <v>1</v>
      </c>
      <c r="I89">
        <v>134</v>
      </c>
      <c r="J89">
        <v>0</v>
      </c>
      <c r="K89">
        <v>0</v>
      </c>
    </row>
    <row r="90" spans="1:11" x14ac:dyDescent="0.3">
      <c r="A90" s="15">
        <v>17298</v>
      </c>
      <c r="B90" s="16">
        <v>0</v>
      </c>
      <c r="C90" s="16">
        <v>1505</v>
      </c>
      <c r="D90" s="16">
        <v>0</v>
      </c>
      <c r="F90">
        <v>2024</v>
      </c>
      <c r="G90">
        <v>17298</v>
      </c>
      <c r="H90">
        <v>1</v>
      </c>
      <c r="I90">
        <v>0</v>
      </c>
      <c r="J90">
        <v>1505</v>
      </c>
      <c r="K90">
        <v>0</v>
      </c>
    </row>
    <row r="91" spans="1:11" x14ac:dyDescent="0.3">
      <c r="A91" s="15">
        <v>17299</v>
      </c>
      <c r="B91" s="16">
        <v>0</v>
      </c>
      <c r="C91" s="16">
        <v>58</v>
      </c>
      <c r="D91" s="16">
        <v>0</v>
      </c>
      <c r="F91">
        <v>2024</v>
      </c>
      <c r="G91">
        <v>17299</v>
      </c>
      <c r="H91">
        <v>1</v>
      </c>
      <c r="I91">
        <v>0</v>
      </c>
      <c r="J91">
        <v>58</v>
      </c>
      <c r="K91">
        <v>0</v>
      </c>
    </row>
    <row r="92" spans="1:11" x14ac:dyDescent="0.3">
      <c r="A92" s="15">
        <v>17306</v>
      </c>
      <c r="B92" s="16">
        <v>0</v>
      </c>
      <c r="C92" s="16">
        <v>1580</v>
      </c>
      <c r="D92" s="16">
        <v>0</v>
      </c>
      <c r="F92">
        <v>2024</v>
      </c>
      <c r="G92">
        <v>17306</v>
      </c>
      <c r="H92">
        <v>1</v>
      </c>
      <c r="I92">
        <v>0</v>
      </c>
      <c r="J92">
        <v>1580</v>
      </c>
      <c r="K92">
        <v>0</v>
      </c>
    </row>
    <row r="93" spans="1:11" x14ac:dyDescent="0.3">
      <c r="A93" s="15">
        <v>17311</v>
      </c>
      <c r="B93" s="16">
        <v>0</v>
      </c>
      <c r="C93" s="16">
        <v>135</v>
      </c>
      <c r="D93" s="16">
        <v>0</v>
      </c>
      <c r="F93">
        <v>2024</v>
      </c>
      <c r="G93">
        <v>17311</v>
      </c>
      <c r="H93">
        <v>1</v>
      </c>
      <c r="I93">
        <v>0</v>
      </c>
      <c r="J93">
        <v>135</v>
      </c>
      <c r="K93">
        <v>0</v>
      </c>
    </row>
    <row r="94" spans="1:11" x14ac:dyDescent="0.3">
      <c r="A94" s="15">
        <v>17357</v>
      </c>
      <c r="B94" s="16">
        <v>120</v>
      </c>
      <c r="C94" s="16">
        <v>1670</v>
      </c>
      <c r="D94" s="16">
        <v>0</v>
      </c>
      <c r="F94">
        <v>2024</v>
      </c>
      <c r="G94">
        <v>17357</v>
      </c>
      <c r="H94">
        <v>1</v>
      </c>
      <c r="I94">
        <v>120</v>
      </c>
      <c r="J94">
        <v>1670</v>
      </c>
      <c r="K94">
        <v>0</v>
      </c>
    </row>
    <row r="95" spans="1:11" x14ac:dyDescent="0.3">
      <c r="A95" s="15">
        <v>17359</v>
      </c>
      <c r="B95" s="16">
        <v>0</v>
      </c>
      <c r="C95" s="16">
        <v>6</v>
      </c>
      <c r="D95" s="16">
        <v>0</v>
      </c>
      <c r="F95">
        <v>2024</v>
      </c>
      <c r="G95">
        <v>17359</v>
      </c>
      <c r="H95">
        <v>1</v>
      </c>
      <c r="I95">
        <v>0</v>
      </c>
      <c r="J95">
        <v>6</v>
      </c>
      <c r="K95">
        <v>0</v>
      </c>
    </row>
    <row r="96" spans="1:11" x14ac:dyDescent="0.3">
      <c r="A96" s="15">
        <v>17367</v>
      </c>
      <c r="B96" s="16">
        <v>342</v>
      </c>
      <c r="C96" s="16">
        <v>1741</v>
      </c>
      <c r="D96" s="16">
        <v>0</v>
      </c>
      <c r="F96">
        <v>2024</v>
      </c>
      <c r="G96">
        <v>17367</v>
      </c>
      <c r="H96">
        <v>1</v>
      </c>
      <c r="I96">
        <v>342</v>
      </c>
      <c r="J96">
        <v>1741</v>
      </c>
      <c r="K96">
        <v>0</v>
      </c>
    </row>
    <row r="97" spans="1:11" x14ac:dyDescent="0.3">
      <c r="A97" s="15">
        <v>17387</v>
      </c>
      <c r="B97" s="16">
        <v>0</v>
      </c>
      <c r="C97" s="16">
        <v>1284</v>
      </c>
      <c r="D97" s="16">
        <v>0</v>
      </c>
      <c r="F97">
        <v>2024</v>
      </c>
      <c r="G97">
        <v>17387</v>
      </c>
      <c r="H97">
        <v>1</v>
      </c>
      <c r="I97">
        <v>0</v>
      </c>
      <c r="J97">
        <v>1284</v>
      </c>
      <c r="K97">
        <v>0</v>
      </c>
    </row>
    <row r="98" spans="1:11" x14ac:dyDescent="0.3">
      <c r="A98" s="15">
        <v>17397</v>
      </c>
      <c r="B98" s="16">
        <v>0</v>
      </c>
      <c r="C98" s="16">
        <v>1578</v>
      </c>
      <c r="D98" s="16">
        <v>0</v>
      </c>
      <c r="F98">
        <v>2024</v>
      </c>
      <c r="G98">
        <v>17397</v>
      </c>
      <c r="H98">
        <v>1</v>
      </c>
      <c r="I98">
        <v>0</v>
      </c>
      <c r="J98">
        <v>1578</v>
      </c>
      <c r="K98">
        <v>0</v>
      </c>
    </row>
    <row r="99" spans="1:11" x14ac:dyDescent="0.3">
      <c r="A99" s="15">
        <v>17404</v>
      </c>
      <c r="B99" s="16">
        <v>0</v>
      </c>
      <c r="C99" s="16">
        <v>1744</v>
      </c>
      <c r="D99" s="16">
        <v>0</v>
      </c>
      <c r="F99">
        <v>2024</v>
      </c>
      <c r="G99">
        <v>17404</v>
      </c>
      <c r="H99">
        <v>1</v>
      </c>
      <c r="I99">
        <v>0</v>
      </c>
      <c r="J99">
        <v>1744</v>
      </c>
      <c r="K99">
        <v>0</v>
      </c>
    </row>
    <row r="100" spans="1:11" x14ac:dyDescent="0.3">
      <c r="A100" s="15">
        <v>17408</v>
      </c>
      <c r="B100" s="16">
        <v>0</v>
      </c>
      <c r="C100" s="16">
        <v>1938</v>
      </c>
      <c r="D100" s="16">
        <v>0</v>
      </c>
      <c r="F100">
        <v>2024</v>
      </c>
      <c r="G100">
        <v>17408</v>
      </c>
      <c r="H100">
        <v>1</v>
      </c>
      <c r="I100">
        <v>0</v>
      </c>
      <c r="J100">
        <v>1938</v>
      </c>
      <c r="K100">
        <v>0</v>
      </c>
    </row>
    <row r="101" spans="1:11" x14ac:dyDescent="0.3">
      <c r="A101" s="15">
        <v>17411</v>
      </c>
      <c r="B101" s="16">
        <v>0</v>
      </c>
      <c r="C101" s="16">
        <v>1669</v>
      </c>
      <c r="D101" s="16">
        <v>0</v>
      </c>
      <c r="F101">
        <v>2024</v>
      </c>
      <c r="G101">
        <v>17411</v>
      </c>
      <c r="H101">
        <v>1</v>
      </c>
      <c r="I101">
        <v>0</v>
      </c>
      <c r="J101">
        <v>1669</v>
      </c>
      <c r="K101">
        <v>0</v>
      </c>
    </row>
    <row r="102" spans="1:11" x14ac:dyDescent="0.3">
      <c r="A102" s="15">
        <v>17415</v>
      </c>
      <c r="B102" s="16">
        <v>0</v>
      </c>
      <c r="C102" s="16">
        <v>1507</v>
      </c>
      <c r="D102" s="16">
        <v>0</v>
      </c>
      <c r="F102">
        <v>2024</v>
      </c>
      <c r="G102">
        <v>17415</v>
      </c>
      <c r="H102">
        <v>1</v>
      </c>
      <c r="I102">
        <v>0</v>
      </c>
      <c r="J102">
        <v>1507</v>
      </c>
      <c r="K102">
        <v>0</v>
      </c>
    </row>
    <row r="103" spans="1:11" x14ac:dyDescent="0.3">
      <c r="A103" s="15">
        <v>17491</v>
      </c>
      <c r="B103" s="16">
        <v>171</v>
      </c>
      <c r="C103" s="16">
        <v>1635</v>
      </c>
      <c r="D103" s="16">
        <v>0</v>
      </c>
      <c r="F103">
        <v>2024</v>
      </c>
      <c r="G103">
        <v>17491</v>
      </c>
      <c r="H103">
        <v>1</v>
      </c>
      <c r="I103">
        <v>171</v>
      </c>
      <c r="J103">
        <v>1635</v>
      </c>
      <c r="K103">
        <v>0</v>
      </c>
    </row>
    <row r="104" spans="1:11" x14ac:dyDescent="0.3">
      <c r="A104" s="15">
        <v>17534</v>
      </c>
      <c r="B104" s="16">
        <v>0</v>
      </c>
      <c r="C104" s="16">
        <v>1941</v>
      </c>
      <c r="D104" s="16">
        <v>0</v>
      </c>
      <c r="F104">
        <v>2024</v>
      </c>
      <c r="G104">
        <v>17534</v>
      </c>
      <c r="H104">
        <v>1</v>
      </c>
      <c r="I104">
        <v>0</v>
      </c>
      <c r="J104">
        <v>1941</v>
      </c>
      <c r="K104">
        <v>0</v>
      </c>
    </row>
    <row r="105" spans="1:11" x14ac:dyDescent="0.3">
      <c r="A105" s="15">
        <v>17556</v>
      </c>
      <c r="B105" s="16">
        <v>0</v>
      </c>
      <c r="C105" s="16">
        <v>1834</v>
      </c>
      <c r="D105" s="16">
        <v>0</v>
      </c>
      <c r="F105">
        <v>2024</v>
      </c>
      <c r="G105">
        <v>17556</v>
      </c>
      <c r="H105">
        <v>1</v>
      </c>
      <c r="I105">
        <v>0</v>
      </c>
      <c r="J105">
        <v>1834</v>
      </c>
      <c r="K105">
        <v>0</v>
      </c>
    </row>
    <row r="106" spans="1:11" x14ac:dyDescent="0.3">
      <c r="A106" s="15">
        <v>17558</v>
      </c>
      <c r="B106" s="16">
        <v>0</v>
      </c>
      <c r="C106" s="16">
        <v>1800</v>
      </c>
      <c r="D106" s="16">
        <v>0</v>
      </c>
      <c r="F106">
        <v>2024</v>
      </c>
      <c r="G106">
        <v>17558</v>
      </c>
      <c r="H106">
        <v>1</v>
      </c>
      <c r="I106">
        <v>0</v>
      </c>
      <c r="J106">
        <v>1800</v>
      </c>
      <c r="K106">
        <v>0</v>
      </c>
    </row>
    <row r="107" spans="1:11" x14ac:dyDescent="0.3">
      <c r="A107" s="15">
        <v>17575</v>
      </c>
      <c r="B107" s="16">
        <v>0</v>
      </c>
      <c r="C107" s="16">
        <v>1835</v>
      </c>
      <c r="D107" s="16">
        <v>0</v>
      </c>
      <c r="F107">
        <v>2024</v>
      </c>
      <c r="G107">
        <v>17575</v>
      </c>
      <c r="H107">
        <v>1</v>
      </c>
      <c r="I107">
        <v>0</v>
      </c>
      <c r="J107">
        <v>1835</v>
      </c>
      <c r="K107">
        <v>0</v>
      </c>
    </row>
    <row r="108" spans="1:11" x14ac:dyDescent="0.3">
      <c r="A108" s="15">
        <v>17584</v>
      </c>
      <c r="B108" s="16">
        <v>134</v>
      </c>
      <c r="C108" s="16">
        <v>1939</v>
      </c>
      <c r="D108" s="16">
        <v>0</v>
      </c>
      <c r="F108">
        <v>2024</v>
      </c>
      <c r="G108">
        <v>17584</v>
      </c>
      <c r="H108">
        <v>1</v>
      </c>
      <c r="I108">
        <v>134</v>
      </c>
      <c r="J108">
        <v>1939</v>
      </c>
      <c r="K108">
        <v>0</v>
      </c>
    </row>
    <row r="109" spans="1:11" x14ac:dyDescent="0.3">
      <c r="A109" s="15">
        <v>17663</v>
      </c>
      <c r="B109" s="16">
        <v>0</v>
      </c>
      <c r="C109" s="16">
        <v>9</v>
      </c>
      <c r="D109" s="16">
        <v>0</v>
      </c>
      <c r="F109">
        <v>2024</v>
      </c>
      <c r="G109">
        <v>17663</v>
      </c>
      <c r="H109">
        <v>1</v>
      </c>
      <c r="I109">
        <v>0</v>
      </c>
      <c r="J109">
        <v>9</v>
      </c>
      <c r="K109">
        <v>0</v>
      </c>
    </row>
    <row r="110" spans="1:11" x14ac:dyDescent="0.3">
      <c r="A110" s="15">
        <v>17729</v>
      </c>
      <c r="B110" s="16">
        <v>171</v>
      </c>
      <c r="C110" s="16">
        <v>1509</v>
      </c>
      <c r="D110" s="16">
        <v>0</v>
      </c>
      <c r="F110">
        <v>2024</v>
      </c>
      <c r="G110">
        <v>17729</v>
      </c>
      <c r="H110">
        <v>1</v>
      </c>
      <c r="I110">
        <v>171</v>
      </c>
      <c r="J110">
        <v>1509</v>
      </c>
      <c r="K110">
        <v>0</v>
      </c>
    </row>
    <row r="111" spans="1:11" x14ac:dyDescent="0.3">
      <c r="A111" s="15">
        <v>17740</v>
      </c>
      <c r="B111" s="16">
        <v>0</v>
      </c>
      <c r="C111" s="16">
        <v>1943</v>
      </c>
      <c r="D111" s="16">
        <v>0</v>
      </c>
      <c r="F111">
        <v>2024</v>
      </c>
      <c r="G111">
        <v>17740</v>
      </c>
      <c r="H111">
        <v>1</v>
      </c>
      <c r="I111">
        <v>0</v>
      </c>
      <c r="J111">
        <v>1943</v>
      </c>
      <c r="K111">
        <v>0</v>
      </c>
    </row>
    <row r="112" spans="1:11" x14ac:dyDescent="0.3">
      <c r="A112" s="15">
        <v>17778</v>
      </c>
      <c r="B112" s="16">
        <v>0</v>
      </c>
      <c r="C112" s="16">
        <v>1586</v>
      </c>
      <c r="D112" s="16">
        <v>0</v>
      </c>
      <c r="F112">
        <v>2024</v>
      </c>
      <c r="G112">
        <v>17778</v>
      </c>
      <c r="H112">
        <v>1</v>
      </c>
      <c r="I112">
        <v>0</v>
      </c>
      <c r="J112">
        <v>1586</v>
      </c>
      <c r="K112">
        <v>0</v>
      </c>
    </row>
    <row r="113" spans="1:11" x14ac:dyDescent="0.3">
      <c r="A113" s="15">
        <v>17791</v>
      </c>
      <c r="B113" s="16">
        <v>0</v>
      </c>
      <c r="C113" s="16">
        <v>1945</v>
      </c>
      <c r="D113" s="16">
        <v>0</v>
      </c>
      <c r="F113">
        <v>2024</v>
      </c>
      <c r="G113">
        <v>17791</v>
      </c>
      <c r="H113">
        <v>1</v>
      </c>
      <c r="I113">
        <v>0</v>
      </c>
      <c r="J113">
        <v>1945</v>
      </c>
      <c r="K113">
        <v>0</v>
      </c>
    </row>
    <row r="114" spans="1:11" x14ac:dyDescent="0.3">
      <c r="A114" s="15">
        <v>17821</v>
      </c>
      <c r="B114" s="16">
        <v>266</v>
      </c>
      <c r="C114" s="16">
        <v>1945</v>
      </c>
      <c r="D114" s="16">
        <v>0</v>
      </c>
      <c r="F114">
        <v>2024</v>
      </c>
      <c r="G114">
        <v>17821</v>
      </c>
      <c r="H114">
        <v>1</v>
      </c>
      <c r="I114">
        <v>266</v>
      </c>
      <c r="J114">
        <v>1945</v>
      </c>
      <c r="K114">
        <v>0</v>
      </c>
    </row>
    <row r="115" spans="1:11" x14ac:dyDescent="0.3">
      <c r="A115" s="15">
        <v>17835</v>
      </c>
      <c r="B115" s="16">
        <v>0</v>
      </c>
      <c r="C115" s="16">
        <v>1227</v>
      </c>
      <c r="D115" s="16">
        <v>0</v>
      </c>
      <c r="F115">
        <v>2024</v>
      </c>
      <c r="G115">
        <v>17835</v>
      </c>
      <c r="H115">
        <v>1</v>
      </c>
      <c r="I115">
        <v>0</v>
      </c>
      <c r="J115">
        <v>1227</v>
      </c>
      <c r="K115">
        <v>0</v>
      </c>
    </row>
    <row r="116" spans="1:11" x14ac:dyDescent="0.3">
      <c r="A116" s="15">
        <v>17848</v>
      </c>
      <c r="B116" s="16">
        <v>0</v>
      </c>
      <c r="C116" s="16">
        <v>1785</v>
      </c>
      <c r="D116" s="16">
        <v>0</v>
      </c>
      <c r="F116">
        <v>2024</v>
      </c>
      <c r="G116">
        <v>17848</v>
      </c>
      <c r="H116">
        <v>1</v>
      </c>
      <c r="I116">
        <v>0</v>
      </c>
      <c r="J116">
        <v>1785</v>
      </c>
      <c r="K116">
        <v>0</v>
      </c>
    </row>
    <row r="117" spans="1:11" x14ac:dyDescent="0.3">
      <c r="A117" s="15">
        <v>17988</v>
      </c>
      <c r="B117" s="16">
        <v>0</v>
      </c>
      <c r="C117" s="16">
        <v>1572</v>
      </c>
      <c r="D117" s="16">
        <v>0</v>
      </c>
      <c r="F117">
        <v>2024</v>
      </c>
      <c r="G117">
        <v>17988</v>
      </c>
      <c r="H117">
        <v>1</v>
      </c>
      <c r="I117">
        <v>0</v>
      </c>
      <c r="J117">
        <v>1572</v>
      </c>
      <c r="K117">
        <v>0</v>
      </c>
    </row>
    <row r="118" spans="1:11" x14ac:dyDescent="0.3">
      <c r="A118" s="15">
        <v>18165</v>
      </c>
      <c r="B118" s="16">
        <v>183</v>
      </c>
      <c r="C118" s="16">
        <v>1498</v>
      </c>
      <c r="D118" s="16">
        <v>0</v>
      </c>
      <c r="F118">
        <v>2024</v>
      </c>
      <c r="G118">
        <v>18165</v>
      </c>
      <c r="H118">
        <v>1</v>
      </c>
      <c r="I118">
        <v>183</v>
      </c>
      <c r="J118">
        <v>1498</v>
      </c>
      <c r="K118">
        <v>0</v>
      </c>
    </row>
    <row r="119" spans="1:11" x14ac:dyDescent="0.3">
      <c r="A119" s="15">
        <v>18215</v>
      </c>
      <c r="B119" s="16">
        <v>0</v>
      </c>
      <c r="C119" s="16">
        <v>168</v>
      </c>
      <c r="D119" s="16">
        <v>0</v>
      </c>
      <c r="F119">
        <v>2024</v>
      </c>
      <c r="G119">
        <v>18215</v>
      </c>
      <c r="H119">
        <v>1</v>
      </c>
      <c r="I119">
        <v>0</v>
      </c>
      <c r="J119">
        <v>168</v>
      </c>
      <c r="K119">
        <v>0</v>
      </c>
    </row>
    <row r="120" spans="1:11" x14ac:dyDescent="0.3">
      <c r="A120" s="15">
        <v>18246</v>
      </c>
      <c r="B120" s="16">
        <v>793</v>
      </c>
      <c r="C120" s="16">
        <v>241</v>
      </c>
      <c r="D120" s="16">
        <v>0</v>
      </c>
      <c r="F120">
        <v>2024</v>
      </c>
      <c r="G120">
        <v>18246</v>
      </c>
      <c r="H120">
        <v>1</v>
      </c>
      <c r="I120">
        <v>793</v>
      </c>
      <c r="J120">
        <v>241</v>
      </c>
      <c r="K120">
        <v>0</v>
      </c>
    </row>
    <row r="121" spans="1:11" x14ac:dyDescent="0.3">
      <c r="A121" s="15">
        <v>18254</v>
      </c>
      <c r="B121" s="16">
        <v>315</v>
      </c>
      <c r="C121" s="16">
        <v>0</v>
      </c>
      <c r="D121" s="16">
        <v>0</v>
      </c>
      <c r="F121">
        <v>2024</v>
      </c>
      <c r="G121">
        <v>18254</v>
      </c>
      <c r="H121">
        <v>1</v>
      </c>
      <c r="I121">
        <v>315</v>
      </c>
      <c r="J121">
        <v>0</v>
      </c>
      <c r="K121">
        <v>0</v>
      </c>
    </row>
    <row r="122" spans="1:11" x14ac:dyDescent="0.3">
      <c r="A122" s="15">
        <v>18263</v>
      </c>
      <c r="B122" s="16">
        <v>4</v>
      </c>
      <c r="C122" s="16">
        <v>0</v>
      </c>
      <c r="D122" s="16">
        <v>0</v>
      </c>
      <c r="F122">
        <v>2024</v>
      </c>
      <c r="G122">
        <v>18263</v>
      </c>
      <c r="H122">
        <v>1</v>
      </c>
      <c r="I122">
        <v>4</v>
      </c>
      <c r="J122">
        <v>0</v>
      </c>
      <c r="K122">
        <v>0</v>
      </c>
    </row>
    <row r="123" spans="1:11" x14ac:dyDescent="0.3">
      <c r="A123" s="15">
        <v>18264</v>
      </c>
      <c r="B123" s="16">
        <v>797</v>
      </c>
      <c r="C123" s="16">
        <v>3</v>
      </c>
      <c r="D123" s="16">
        <v>0</v>
      </c>
      <c r="F123">
        <v>2024</v>
      </c>
      <c r="G123">
        <v>18264</v>
      </c>
      <c r="H123">
        <v>1</v>
      </c>
      <c r="I123">
        <v>797</v>
      </c>
      <c r="J123">
        <v>3</v>
      </c>
      <c r="K123">
        <v>0</v>
      </c>
    </row>
    <row r="124" spans="1:11" x14ac:dyDescent="0.3">
      <c r="A124" s="15">
        <v>18277</v>
      </c>
      <c r="B124" s="16">
        <v>229</v>
      </c>
      <c r="C124" s="16">
        <v>0</v>
      </c>
      <c r="D124" s="16">
        <v>0</v>
      </c>
      <c r="F124">
        <v>2024</v>
      </c>
      <c r="G124">
        <v>18277</v>
      </c>
      <c r="H124">
        <v>1</v>
      </c>
      <c r="I124">
        <v>229</v>
      </c>
      <c r="J124">
        <v>0</v>
      </c>
      <c r="K124">
        <v>0</v>
      </c>
    </row>
    <row r="125" spans="1:11" x14ac:dyDescent="0.3">
      <c r="A125" s="15">
        <v>18287</v>
      </c>
      <c r="B125" s="16">
        <v>7</v>
      </c>
      <c r="C125" s="16">
        <v>0</v>
      </c>
      <c r="D125" s="16">
        <v>9</v>
      </c>
      <c r="F125">
        <v>2024</v>
      </c>
      <c r="G125">
        <v>18287</v>
      </c>
      <c r="H125">
        <v>1</v>
      </c>
      <c r="I125">
        <v>7</v>
      </c>
      <c r="J125">
        <v>0</v>
      </c>
      <c r="K125">
        <v>9</v>
      </c>
    </row>
    <row r="126" spans="1:11" x14ac:dyDescent="0.3">
      <c r="A126" s="15">
        <v>18295</v>
      </c>
      <c r="B126" s="16">
        <v>241</v>
      </c>
      <c r="C126" s="16">
        <v>0</v>
      </c>
      <c r="D126" s="16">
        <v>0</v>
      </c>
      <c r="F126">
        <v>2024</v>
      </c>
      <c r="G126">
        <v>18295</v>
      </c>
      <c r="H126">
        <v>1</v>
      </c>
      <c r="I126">
        <v>241</v>
      </c>
      <c r="J126">
        <v>0</v>
      </c>
      <c r="K126">
        <v>0</v>
      </c>
    </row>
    <row r="127" spans="1:11" x14ac:dyDescent="0.3">
      <c r="A127" s="15">
        <v>18296</v>
      </c>
      <c r="B127" s="16">
        <v>0</v>
      </c>
      <c r="C127" s="16">
        <v>76</v>
      </c>
      <c r="D127" s="16">
        <v>0</v>
      </c>
      <c r="F127">
        <v>2024</v>
      </c>
      <c r="G127">
        <v>18296</v>
      </c>
      <c r="H127">
        <v>1</v>
      </c>
      <c r="I127">
        <v>0</v>
      </c>
      <c r="J127">
        <v>76</v>
      </c>
      <c r="K127">
        <v>0</v>
      </c>
    </row>
    <row r="128" spans="1:11" x14ac:dyDescent="0.3">
      <c r="A128" s="15">
        <v>18305</v>
      </c>
      <c r="B128" s="16">
        <v>0</v>
      </c>
      <c r="C128" s="16">
        <v>0</v>
      </c>
      <c r="D128" s="16">
        <v>797</v>
      </c>
      <c r="F128">
        <v>2024</v>
      </c>
      <c r="G128">
        <v>18305</v>
      </c>
      <c r="H128">
        <v>1</v>
      </c>
      <c r="I128">
        <v>0</v>
      </c>
      <c r="J128">
        <v>0</v>
      </c>
      <c r="K128">
        <v>797</v>
      </c>
    </row>
    <row r="129" spans="1:11" x14ac:dyDescent="0.3">
      <c r="A129" s="15">
        <v>18308</v>
      </c>
      <c r="B129" s="16">
        <v>82</v>
      </c>
      <c r="C129" s="16">
        <v>0</v>
      </c>
      <c r="D129" s="16">
        <v>0</v>
      </c>
      <c r="F129">
        <v>2024</v>
      </c>
      <c r="G129">
        <v>18308</v>
      </c>
      <c r="H129">
        <v>1</v>
      </c>
      <c r="I129">
        <v>82</v>
      </c>
      <c r="J129">
        <v>0</v>
      </c>
      <c r="K129">
        <v>0</v>
      </c>
    </row>
    <row r="130" spans="1:11" x14ac:dyDescent="0.3">
      <c r="A130" s="15">
        <v>18318</v>
      </c>
      <c r="B130" s="16">
        <v>9</v>
      </c>
      <c r="C130" s="16">
        <v>0</v>
      </c>
      <c r="D130" s="16">
        <v>0</v>
      </c>
      <c r="F130">
        <v>2024</v>
      </c>
      <c r="G130">
        <v>18318</v>
      </c>
      <c r="H130">
        <v>1</v>
      </c>
      <c r="I130">
        <v>9</v>
      </c>
      <c r="J130">
        <v>0</v>
      </c>
      <c r="K130">
        <v>0</v>
      </c>
    </row>
    <row r="131" spans="1:11" x14ac:dyDescent="0.3">
      <c r="A131" s="15">
        <v>18320</v>
      </c>
      <c r="B131" s="16">
        <v>0</v>
      </c>
      <c r="C131" s="16">
        <v>0</v>
      </c>
      <c r="D131" s="16">
        <v>756</v>
      </c>
      <c r="F131">
        <v>2024</v>
      </c>
      <c r="G131">
        <v>18320</v>
      </c>
      <c r="H131">
        <v>1</v>
      </c>
      <c r="I131">
        <v>0</v>
      </c>
      <c r="J131">
        <v>0</v>
      </c>
      <c r="K131">
        <v>756</v>
      </c>
    </row>
    <row r="132" spans="1:11" x14ac:dyDescent="0.3">
      <c r="A132" s="15">
        <v>18323</v>
      </c>
      <c r="B132" s="16">
        <v>194</v>
      </c>
      <c r="C132" s="16">
        <v>0</v>
      </c>
      <c r="D132" s="16">
        <v>0</v>
      </c>
      <c r="F132">
        <v>2024</v>
      </c>
      <c r="G132">
        <v>18323</v>
      </c>
      <c r="H132">
        <v>1</v>
      </c>
      <c r="I132">
        <v>194</v>
      </c>
      <c r="J132">
        <v>0</v>
      </c>
      <c r="K132">
        <v>0</v>
      </c>
    </row>
    <row r="133" spans="1:11" x14ac:dyDescent="0.3">
      <c r="A133" s="15">
        <v>18328</v>
      </c>
      <c r="B133" s="16">
        <v>268</v>
      </c>
      <c r="C133" s="16">
        <v>0</v>
      </c>
      <c r="D133" s="16">
        <v>0</v>
      </c>
      <c r="F133">
        <v>2024</v>
      </c>
      <c r="G133">
        <v>18328</v>
      </c>
      <c r="H133">
        <v>1</v>
      </c>
      <c r="I133">
        <v>268</v>
      </c>
      <c r="J133">
        <v>0</v>
      </c>
      <c r="K133">
        <v>0</v>
      </c>
    </row>
    <row r="134" spans="1:11" x14ac:dyDescent="0.3">
      <c r="A134" s="15">
        <v>18387</v>
      </c>
      <c r="B134" s="16">
        <v>455</v>
      </c>
      <c r="C134" s="16">
        <v>0</v>
      </c>
      <c r="D134" s="16">
        <v>0</v>
      </c>
      <c r="F134">
        <v>2024</v>
      </c>
      <c r="G134">
        <v>18387</v>
      </c>
      <c r="H134">
        <v>1</v>
      </c>
      <c r="I134">
        <v>455</v>
      </c>
      <c r="J134">
        <v>0</v>
      </c>
      <c r="K134">
        <v>0</v>
      </c>
    </row>
    <row r="135" spans="1:11" x14ac:dyDescent="0.3">
      <c r="A135" s="15">
        <v>18404</v>
      </c>
      <c r="B135" s="16">
        <v>380</v>
      </c>
      <c r="C135" s="16">
        <v>0</v>
      </c>
      <c r="D135" s="16">
        <v>0</v>
      </c>
      <c r="F135">
        <v>2024</v>
      </c>
      <c r="G135">
        <v>18404</v>
      </c>
      <c r="H135">
        <v>1</v>
      </c>
      <c r="I135">
        <v>380</v>
      </c>
      <c r="J135">
        <v>0</v>
      </c>
      <c r="K135">
        <v>0</v>
      </c>
    </row>
    <row r="136" spans="1:11" x14ac:dyDescent="0.3">
      <c r="A136" s="15">
        <v>18554</v>
      </c>
      <c r="B136" s="16">
        <v>96</v>
      </c>
      <c r="C136" s="16">
        <v>0</v>
      </c>
      <c r="D136" s="16">
        <v>0</v>
      </c>
      <c r="F136">
        <v>2024</v>
      </c>
      <c r="G136">
        <v>18554</v>
      </c>
      <c r="H136">
        <v>1</v>
      </c>
      <c r="I136">
        <v>96</v>
      </c>
      <c r="J136">
        <v>0</v>
      </c>
      <c r="K136">
        <v>0</v>
      </c>
    </row>
    <row r="137" spans="1:11" x14ac:dyDescent="0.3">
      <c r="A137" s="15">
        <v>18564</v>
      </c>
      <c r="B137" s="16">
        <v>291</v>
      </c>
      <c r="C137" s="16">
        <v>0</v>
      </c>
      <c r="D137" s="16">
        <v>0</v>
      </c>
      <c r="F137">
        <v>2024</v>
      </c>
      <c r="G137">
        <v>18564</v>
      </c>
      <c r="H137">
        <v>1</v>
      </c>
      <c r="I137">
        <v>291</v>
      </c>
      <c r="J137">
        <v>0</v>
      </c>
      <c r="K137">
        <v>0</v>
      </c>
    </row>
    <row r="138" spans="1:11" x14ac:dyDescent="0.3">
      <c r="A138" s="15">
        <v>18577</v>
      </c>
      <c r="B138" s="16">
        <v>60</v>
      </c>
      <c r="C138" s="16">
        <v>0</v>
      </c>
      <c r="D138" s="16">
        <v>0</v>
      </c>
      <c r="F138">
        <v>2024</v>
      </c>
      <c r="G138">
        <v>18577</v>
      </c>
      <c r="H138">
        <v>1</v>
      </c>
      <c r="I138">
        <v>60</v>
      </c>
      <c r="J138">
        <v>0</v>
      </c>
      <c r="K138">
        <v>0</v>
      </c>
    </row>
    <row r="139" spans="1:11" x14ac:dyDescent="0.3">
      <c r="A139" s="15">
        <v>18608</v>
      </c>
      <c r="B139" s="16">
        <v>517</v>
      </c>
      <c r="C139" s="16">
        <v>0</v>
      </c>
      <c r="D139" s="16">
        <v>0</v>
      </c>
      <c r="F139">
        <v>2024</v>
      </c>
      <c r="G139">
        <v>18608</v>
      </c>
      <c r="H139">
        <v>1</v>
      </c>
      <c r="I139">
        <v>517</v>
      </c>
      <c r="J139">
        <v>0</v>
      </c>
      <c r="K139">
        <v>0</v>
      </c>
    </row>
    <row r="140" spans="1:11" x14ac:dyDescent="0.3">
      <c r="A140" s="15">
        <v>18615</v>
      </c>
      <c r="B140" s="16">
        <v>396</v>
      </c>
      <c r="C140" s="16">
        <v>0</v>
      </c>
      <c r="D140" s="16">
        <v>0</v>
      </c>
      <c r="F140">
        <v>2024</v>
      </c>
      <c r="G140">
        <v>18615</v>
      </c>
      <c r="H140">
        <v>1</v>
      </c>
      <c r="I140">
        <v>396</v>
      </c>
      <c r="J140">
        <v>0</v>
      </c>
      <c r="K140">
        <v>0</v>
      </c>
    </row>
    <row r="141" spans="1:11" x14ac:dyDescent="0.3">
      <c r="A141" s="15">
        <v>18683</v>
      </c>
      <c r="B141" s="16">
        <v>6</v>
      </c>
      <c r="C141" s="16">
        <v>0</v>
      </c>
      <c r="D141" s="16">
        <v>0</v>
      </c>
      <c r="F141">
        <v>2024</v>
      </c>
      <c r="G141">
        <v>18683</v>
      </c>
      <c r="H141">
        <v>1</v>
      </c>
      <c r="I141">
        <v>6</v>
      </c>
      <c r="J141">
        <v>0</v>
      </c>
      <c r="K141">
        <v>0</v>
      </c>
    </row>
    <row r="142" spans="1:11" x14ac:dyDescent="0.3">
      <c r="A142" s="15">
        <v>18695</v>
      </c>
      <c r="B142" s="16">
        <v>199</v>
      </c>
      <c r="C142" s="16">
        <v>0</v>
      </c>
      <c r="D142" s="16">
        <v>0</v>
      </c>
      <c r="F142">
        <v>2024</v>
      </c>
      <c r="G142">
        <v>18695</v>
      </c>
      <c r="H142">
        <v>1</v>
      </c>
      <c r="I142">
        <v>199</v>
      </c>
      <c r="J142">
        <v>0</v>
      </c>
      <c r="K142">
        <v>0</v>
      </c>
    </row>
    <row r="143" spans="1:11" x14ac:dyDescent="0.3">
      <c r="A143" s="15">
        <v>18723</v>
      </c>
      <c r="B143" s="16">
        <v>466</v>
      </c>
      <c r="C143" s="16">
        <v>0</v>
      </c>
      <c r="D143" s="16">
        <v>0</v>
      </c>
      <c r="F143">
        <v>2024</v>
      </c>
      <c r="G143">
        <v>18723</v>
      </c>
      <c r="H143">
        <v>1</v>
      </c>
      <c r="I143">
        <v>466</v>
      </c>
      <c r="J143">
        <v>0</v>
      </c>
      <c r="K143">
        <v>0</v>
      </c>
    </row>
    <row r="144" spans="1:11" x14ac:dyDescent="0.3">
      <c r="A144" s="15">
        <v>18735</v>
      </c>
      <c r="B144" s="16">
        <v>0</v>
      </c>
      <c r="C144" s="16">
        <v>8</v>
      </c>
      <c r="D144" s="16">
        <v>0</v>
      </c>
      <c r="F144">
        <v>2024</v>
      </c>
      <c r="G144">
        <v>18735</v>
      </c>
      <c r="H144">
        <v>1</v>
      </c>
      <c r="I144">
        <v>0</v>
      </c>
      <c r="J144">
        <v>8</v>
      </c>
      <c r="K144">
        <v>0</v>
      </c>
    </row>
    <row r="145" spans="1:11" x14ac:dyDescent="0.3">
      <c r="A145" s="15">
        <v>18758</v>
      </c>
      <c r="B145" s="16">
        <v>659</v>
      </c>
      <c r="C145" s="16">
        <v>364</v>
      </c>
      <c r="D145" s="16">
        <v>0</v>
      </c>
      <c r="F145">
        <v>2024</v>
      </c>
      <c r="G145">
        <v>18758</v>
      </c>
      <c r="H145">
        <v>1</v>
      </c>
      <c r="I145">
        <v>659</v>
      </c>
      <c r="J145">
        <v>364</v>
      </c>
      <c r="K145">
        <v>0</v>
      </c>
    </row>
    <row r="146" spans="1:11" x14ac:dyDescent="0.3">
      <c r="A146" s="15">
        <v>18790</v>
      </c>
      <c r="B146" s="16">
        <v>0</v>
      </c>
      <c r="C146" s="16">
        <v>202</v>
      </c>
      <c r="D146" s="16">
        <v>0</v>
      </c>
      <c r="F146">
        <v>2024</v>
      </c>
      <c r="G146">
        <v>18790</v>
      </c>
      <c r="H146">
        <v>1</v>
      </c>
      <c r="I146">
        <v>0</v>
      </c>
      <c r="J146">
        <v>202</v>
      </c>
      <c r="K146">
        <v>0</v>
      </c>
    </row>
    <row r="147" spans="1:11" x14ac:dyDescent="0.3">
      <c r="A147" s="15">
        <v>18811</v>
      </c>
      <c r="B147" s="16">
        <v>120</v>
      </c>
      <c r="C147" s="16">
        <v>0</v>
      </c>
      <c r="D147" s="16">
        <v>0</v>
      </c>
      <c r="F147">
        <v>2024</v>
      </c>
      <c r="G147">
        <v>18811</v>
      </c>
      <c r="H147">
        <v>1</v>
      </c>
      <c r="I147">
        <v>120</v>
      </c>
      <c r="J147">
        <v>0</v>
      </c>
      <c r="K147">
        <v>0</v>
      </c>
    </row>
    <row r="148" spans="1:11" x14ac:dyDescent="0.3">
      <c r="A148" s="15">
        <v>18823</v>
      </c>
      <c r="B148" s="16">
        <v>626</v>
      </c>
      <c r="C148" s="16">
        <v>0</v>
      </c>
      <c r="D148" s="16">
        <v>0</v>
      </c>
      <c r="F148">
        <v>2024</v>
      </c>
      <c r="G148">
        <v>18823</v>
      </c>
      <c r="H148">
        <v>1</v>
      </c>
      <c r="I148">
        <v>626</v>
      </c>
      <c r="J148">
        <v>0</v>
      </c>
      <c r="K148">
        <v>0</v>
      </c>
    </row>
    <row r="149" spans="1:11" x14ac:dyDescent="0.3">
      <c r="A149" s="15">
        <v>18861</v>
      </c>
      <c r="B149" s="16">
        <v>437</v>
      </c>
      <c r="C149" s="16">
        <v>0</v>
      </c>
      <c r="D149" s="16">
        <v>0</v>
      </c>
      <c r="F149">
        <v>2024</v>
      </c>
      <c r="G149">
        <v>18861</v>
      </c>
      <c r="H149">
        <v>1</v>
      </c>
      <c r="I149">
        <v>437</v>
      </c>
      <c r="J149">
        <v>0</v>
      </c>
      <c r="K149">
        <v>0</v>
      </c>
    </row>
    <row r="150" spans="1:11" x14ac:dyDescent="0.3">
      <c r="A150" s="15">
        <v>18932</v>
      </c>
      <c r="B150" s="16">
        <v>0</v>
      </c>
      <c r="C150" s="16">
        <v>1939</v>
      </c>
      <c r="D150" s="16">
        <v>0</v>
      </c>
      <c r="F150">
        <v>2024</v>
      </c>
      <c r="G150">
        <v>18932</v>
      </c>
      <c r="H150">
        <v>1</v>
      </c>
      <c r="I150">
        <v>0</v>
      </c>
      <c r="J150">
        <v>1939</v>
      </c>
      <c r="K150">
        <v>0</v>
      </c>
    </row>
    <row r="151" spans="1:11" x14ac:dyDescent="0.3">
      <c r="A151" s="15">
        <v>19040</v>
      </c>
      <c r="B151" s="16">
        <v>655</v>
      </c>
      <c r="C151" s="16">
        <v>0</v>
      </c>
      <c r="D151" s="16">
        <v>0</v>
      </c>
      <c r="F151">
        <v>2024</v>
      </c>
      <c r="G151">
        <v>19040</v>
      </c>
      <c r="H151">
        <v>1</v>
      </c>
      <c r="I151">
        <v>655</v>
      </c>
      <c r="J151">
        <v>0</v>
      </c>
      <c r="K151">
        <v>0</v>
      </c>
    </row>
    <row r="152" spans="1:11" x14ac:dyDescent="0.3">
      <c r="A152" s="15">
        <v>19054</v>
      </c>
      <c r="B152" s="16">
        <v>788</v>
      </c>
      <c r="C152" s="16">
        <v>0</v>
      </c>
      <c r="D152" s="16">
        <v>0</v>
      </c>
      <c r="F152">
        <v>2024</v>
      </c>
      <c r="G152">
        <v>19054</v>
      </c>
      <c r="H152">
        <v>1</v>
      </c>
      <c r="I152">
        <v>788</v>
      </c>
      <c r="J152">
        <v>0</v>
      </c>
      <c r="K152">
        <v>0</v>
      </c>
    </row>
    <row r="153" spans="1:11" x14ac:dyDescent="0.3">
      <c r="A153" s="15">
        <v>19066</v>
      </c>
      <c r="B153" s="16">
        <v>0</v>
      </c>
      <c r="C153" s="16">
        <v>0</v>
      </c>
      <c r="D153" s="16">
        <v>72</v>
      </c>
      <c r="F153">
        <v>2024</v>
      </c>
      <c r="G153">
        <v>19066</v>
      </c>
      <c r="H153">
        <v>1</v>
      </c>
      <c r="I153">
        <v>0</v>
      </c>
      <c r="J153">
        <v>0</v>
      </c>
      <c r="K153">
        <v>72</v>
      </c>
    </row>
    <row r="154" spans="1:11" x14ac:dyDescent="0.3">
      <c r="A154" s="15">
        <v>19159</v>
      </c>
      <c r="B154" s="16">
        <v>0</v>
      </c>
      <c r="C154" s="16">
        <v>1438</v>
      </c>
      <c r="D154" s="16">
        <v>0</v>
      </c>
      <c r="F154">
        <v>2024</v>
      </c>
      <c r="G154">
        <v>19159</v>
      </c>
      <c r="H154">
        <v>1</v>
      </c>
      <c r="I154">
        <v>0</v>
      </c>
      <c r="J154">
        <v>1438</v>
      </c>
      <c r="K154">
        <v>0</v>
      </c>
    </row>
    <row r="155" spans="1:11" x14ac:dyDescent="0.3">
      <c r="A155" s="15">
        <v>19199</v>
      </c>
      <c r="B155" s="16">
        <v>234</v>
      </c>
      <c r="C155" s="16">
        <v>0</v>
      </c>
      <c r="D155" s="16">
        <v>0</v>
      </c>
      <c r="F155">
        <v>2024</v>
      </c>
      <c r="G155">
        <v>19199</v>
      </c>
      <c r="H155">
        <v>1</v>
      </c>
      <c r="I155">
        <v>234</v>
      </c>
      <c r="J155">
        <v>0</v>
      </c>
      <c r="K155">
        <v>0</v>
      </c>
    </row>
    <row r="156" spans="1:11" x14ac:dyDescent="0.3">
      <c r="A156" s="15">
        <v>19413</v>
      </c>
      <c r="B156" s="16">
        <v>209</v>
      </c>
      <c r="C156" s="16">
        <v>1499</v>
      </c>
      <c r="D156" s="16">
        <v>0</v>
      </c>
      <c r="F156">
        <v>2024</v>
      </c>
      <c r="G156">
        <v>19413</v>
      </c>
      <c r="H156">
        <v>1</v>
      </c>
      <c r="I156">
        <v>209</v>
      </c>
      <c r="J156">
        <v>1499</v>
      </c>
      <c r="K156">
        <v>0</v>
      </c>
    </row>
    <row r="157" spans="1:11" x14ac:dyDescent="0.3">
      <c r="A157" s="15">
        <v>19609</v>
      </c>
      <c r="B157" s="16">
        <v>800</v>
      </c>
      <c r="C157" s="16">
        <v>0</v>
      </c>
      <c r="D157" s="16">
        <v>0</v>
      </c>
      <c r="F157">
        <v>2024</v>
      </c>
      <c r="G157">
        <v>19609</v>
      </c>
      <c r="H157">
        <v>1</v>
      </c>
      <c r="I157">
        <v>800</v>
      </c>
      <c r="J157">
        <v>0</v>
      </c>
      <c r="K157">
        <v>0</v>
      </c>
    </row>
    <row r="158" spans="1:11" x14ac:dyDescent="0.3">
      <c r="A158" s="15">
        <v>20625</v>
      </c>
      <c r="B158" s="16">
        <v>0</v>
      </c>
      <c r="C158" s="16">
        <v>1048</v>
      </c>
      <c r="D158" s="16">
        <v>0</v>
      </c>
      <c r="F158">
        <v>2024</v>
      </c>
      <c r="G158">
        <v>20625</v>
      </c>
      <c r="H158">
        <v>1</v>
      </c>
      <c r="I158">
        <v>0</v>
      </c>
      <c r="J158">
        <v>1048</v>
      </c>
      <c r="K158">
        <v>0</v>
      </c>
    </row>
    <row r="159" spans="1:11" x14ac:dyDescent="0.3">
      <c r="A159" s="15">
        <v>20629</v>
      </c>
      <c r="B159" s="16">
        <v>0</v>
      </c>
      <c r="C159" s="16">
        <v>1191</v>
      </c>
      <c r="D159" s="16">
        <v>0</v>
      </c>
      <c r="F159">
        <v>2024</v>
      </c>
      <c r="G159">
        <v>20629</v>
      </c>
      <c r="H159">
        <v>1</v>
      </c>
      <c r="I159">
        <v>0</v>
      </c>
      <c r="J159">
        <v>1191</v>
      </c>
      <c r="K159">
        <v>0</v>
      </c>
    </row>
    <row r="160" spans="1:11" x14ac:dyDescent="0.3">
      <c r="A160" s="15">
        <v>20833</v>
      </c>
      <c r="B160" s="16">
        <v>364</v>
      </c>
      <c r="C160" s="16">
        <v>0</v>
      </c>
      <c r="D160" s="16">
        <v>0</v>
      </c>
      <c r="F160">
        <v>2024</v>
      </c>
      <c r="G160">
        <v>20833</v>
      </c>
      <c r="H160">
        <v>1</v>
      </c>
      <c r="I160">
        <v>364</v>
      </c>
      <c r="J160">
        <v>0</v>
      </c>
      <c r="K160">
        <v>0</v>
      </c>
    </row>
    <row r="161" spans="1:11" x14ac:dyDescent="0.3">
      <c r="A161" s="15">
        <v>20834</v>
      </c>
      <c r="B161" s="16">
        <v>466</v>
      </c>
      <c r="C161" s="16">
        <v>0</v>
      </c>
      <c r="D161" s="16">
        <v>0</v>
      </c>
      <c r="F161">
        <v>2024</v>
      </c>
      <c r="G161">
        <v>20834</v>
      </c>
      <c r="H161">
        <v>1</v>
      </c>
      <c r="I161">
        <v>466</v>
      </c>
      <c r="J161">
        <v>0</v>
      </c>
      <c r="K161">
        <v>0</v>
      </c>
    </row>
    <row r="162" spans="1:11" x14ac:dyDescent="0.3">
      <c r="A162" s="15">
        <v>20856</v>
      </c>
      <c r="B162" s="16">
        <v>466</v>
      </c>
      <c r="C162" s="16">
        <v>0</v>
      </c>
      <c r="D162" s="16">
        <v>0</v>
      </c>
      <c r="F162">
        <v>2024</v>
      </c>
      <c r="G162">
        <v>20856</v>
      </c>
      <c r="H162">
        <v>1</v>
      </c>
      <c r="I162">
        <v>466</v>
      </c>
      <c r="J162">
        <v>0</v>
      </c>
      <c r="K162">
        <v>0</v>
      </c>
    </row>
    <row r="163" spans="1:11" x14ac:dyDescent="0.3">
      <c r="A163" s="15">
        <v>20880</v>
      </c>
      <c r="B163" s="16">
        <v>60</v>
      </c>
      <c r="C163" s="16">
        <v>0</v>
      </c>
      <c r="D163" s="16">
        <v>0</v>
      </c>
      <c r="F163">
        <v>2024</v>
      </c>
      <c r="G163">
        <v>20880</v>
      </c>
      <c r="H163">
        <v>1</v>
      </c>
      <c r="I163">
        <v>60</v>
      </c>
      <c r="J163">
        <v>0</v>
      </c>
      <c r="K163">
        <v>0</v>
      </c>
    </row>
    <row r="164" spans="1:11" x14ac:dyDescent="0.3">
      <c r="A164" s="15">
        <v>20906</v>
      </c>
      <c r="B164" s="16">
        <v>118</v>
      </c>
      <c r="C164" s="16">
        <v>0</v>
      </c>
      <c r="D164" s="16">
        <v>0</v>
      </c>
      <c r="F164">
        <v>2024</v>
      </c>
      <c r="G164">
        <v>20906</v>
      </c>
      <c r="H164">
        <v>1</v>
      </c>
      <c r="I164">
        <v>118</v>
      </c>
      <c r="J164">
        <v>0</v>
      </c>
      <c r="K164">
        <v>0</v>
      </c>
    </row>
    <row r="165" spans="1:11" x14ac:dyDescent="0.3">
      <c r="A165" s="15">
        <v>21140</v>
      </c>
      <c r="B165" s="16">
        <v>5</v>
      </c>
      <c r="C165" s="16">
        <v>0</v>
      </c>
      <c r="D165" s="16">
        <v>0</v>
      </c>
      <c r="F165">
        <v>2024</v>
      </c>
      <c r="G165">
        <v>21140</v>
      </c>
      <c r="H165">
        <v>1</v>
      </c>
      <c r="I165">
        <v>5</v>
      </c>
      <c r="J165">
        <v>0</v>
      </c>
      <c r="K165">
        <v>0</v>
      </c>
    </row>
    <row r="166" spans="1:11" x14ac:dyDescent="0.3">
      <c r="A166" s="15">
        <v>21195</v>
      </c>
      <c r="B166" s="16">
        <v>646</v>
      </c>
      <c r="C166" s="16">
        <v>6</v>
      </c>
      <c r="D166" s="16">
        <v>0</v>
      </c>
      <c r="F166">
        <v>2024</v>
      </c>
      <c r="G166">
        <v>21195</v>
      </c>
      <c r="H166">
        <v>1</v>
      </c>
      <c r="I166">
        <v>646</v>
      </c>
      <c r="J166">
        <v>6</v>
      </c>
      <c r="K166">
        <v>0</v>
      </c>
    </row>
    <row r="167" spans="1:11" x14ac:dyDescent="0.3">
      <c r="A167" s="15">
        <v>21234</v>
      </c>
      <c r="B167" s="16">
        <v>234</v>
      </c>
      <c r="C167" s="16">
        <v>0</v>
      </c>
      <c r="D167" s="16">
        <v>0</v>
      </c>
      <c r="F167">
        <v>2024</v>
      </c>
      <c r="G167">
        <v>21234</v>
      </c>
      <c r="H167">
        <v>1</v>
      </c>
      <c r="I167">
        <v>234</v>
      </c>
      <c r="J167">
        <v>0</v>
      </c>
      <c r="K167">
        <v>0</v>
      </c>
    </row>
    <row r="168" spans="1:11" x14ac:dyDescent="0.3">
      <c r="A168" s="15">
        <v>21250</v>
      </c>
      <c r="B168" s="16">
        <v>755</v>
      </c>
      <c r="C168" s="16">
        <v>0</v>
      </c>
      <c r="D168" s="16">
        <v>0</v>
      </c>
      <c r="F168">
        <v>2024</v>
      </c>
      <c r="G168">
        <v>21250</v>
      </c>
      <c r="H168">
        <v>1</v>
      </c>
      <c r="I168">
        <v>755</v>
      </c>
      <c r="J168">
        <v>0</v>
      </c>
      <c r="K168">
        <v>0</v>
      </c>
    </row>
    <row r="169" spans="1:11" x14ac:dyDescent="0.3">
      <c r="A169" s="15">
        <v>21275</v>
      </c>
      <c r="B169" s="16">
        <v>289</v>
      </c>
      <c r="C169" s="16">
        <v>0</v>
      </c>
      <c r="D169" s="16">
        <v>0</v>
      </c>
      <c r="F169">
        <v>2024</v>
      </c>
      <c r="G169">
        <v>21275</v>
      </c>
      <c r="H169">
        <v>1</v>
      </c>
      <c r="I169">
        <v>289</v>
      </c>
      <c r="J169">
        <v>0</v>
      </c>
      <c r="K169">
        <v>0</v>
      </c>
    </row>
    <row r="170" spans="1:11" x14ac:dyDescent="0.3">
      <c r="A170" s="15">
        <v>21289</v>
      </c>
      <c r="B170" s="16">
        <v>0</v>
      </c>
      <c r="C170" s="16">
        <v>1938</v>
      </c>
      <c r="D170" s="16">
        <v>0</v>
      </c>
      <c r="F170">
        <v>2024</v>
      </c>
      <c r="G170">
        <v>21289</v>
      </c>
      <c r="H170">
        <v>1</v>
      </c>
      <c r="I170">
        <v>0</v>
      </c>
      <c r="J170">
        <v>1938</v>
      </c>
      <c r="K170">
        <v>0</v>
      </c>
    </row>
    <row r="171" spans="1:11" x14ac:dyDescent="0.3">
      <c r="A171" s="15">
        <v>21325</v>
      </c>
      <c r="B171" s="16">
        <v>4</v>
      </c>
      <c r="C171" s="16">
        <v>0</v>
      </c>
      <c r="D171" s="16">
        <v>0</v>
      </c>
      <c r="F171">
        <v>2024</v>
      </c>
      <c r="G171">
        <v>21325</v>
      </c>
      <c r="H171">
        <v>1</v>
      </c>
      <c r="I171">
        <v>4</v>
      </c>
      <c r="J171">
        <v>0</v>
      </c>
      <c r="K171">
        <v>0</v>
      </c>
    </row>
    <row r="172" spans="1:11" x14ac:dyDescent="0.3">
      <c r="A172" s="15">
        <v>21330</v>
      </c>
      <c r="B172" s="16">
        <v>0</v>
      </c>
      <c r="C172" s="16">
        <v>309</v>
      </c>
      <c r="D172" s="16">
        <v>0</v>
      </c>
      <c r="F172">
        <v>2024</v>
      </c>
      <c r="G172">
        <v>21330</v>
      </c>
      <c r="H172">
        <v>1</v>
      </c>
      <c r="I172">
        <v>0</v>
      </c>
      <c r="J172">
        <v>309</v>
      </c>
      <c r="K172">
        <v>0</v>
      </c>
    </row>
    <row r="173" spans="1:11" x14ac:dyDescent="0.3">
      <c r="A173" s="15">
        <v>21333</v>
      </c>
      <c r="B173" s="16">
        <v>150</v>
      </c>
      <c r="C173" s="16">
        <v>0</v>
      </c>
      <c r="D173" s="16">
        <v>0</v>
      </c>
      <c r="F173">
        <v>2024</v>
      </c>
      <c r="G173">
        <v>21333</v>
      </c>
      <c r="H173">
        <v>1</v>
      </c>
      <c r="I173">
        <v>150</v>
      </c>
      <c r="J173">
        <v>0</v>
      </c>
      <c r="K173">
        <v>0</v>
      </c>
    </row>
    <row r="174" spans="1:11" x14ac:dyDescent="0.3">
      <c r="A174" s="15">
        <v>21403</v>
      </c>
      <c r="B174" s="16">
        <v>569</v>
      </c>
      <c r="C174" s="16">
        <v>0</v>
      </c>
      <c r="D174" s="16">
        <v>0</v>
      </c>
      <c r="F174">
        <v>2024</v>
      </c>
      <c r="G174">
        <v>21403</v>
      </c>
      <c r="H174">
        <v>1</v>
      </c>
      <c r="I174">
        <v>569</v>
      </c>
      <c r="J174">
        <v>0</v>
      </c>
      <c r="K174">
        <v>0</v>
      </c>
    </row>
    <row r="175" spans="1:11" x14ac:dyDescent="0.3">
      <c r="A175" s="15">
        <v>21404</v>
      </c>
      <c r="B175" s="16">
        <v>466</v>
      </c>
      <c r="C175" s="16">
        <v>0</v>
      </c>
      <c r="D175" s="16">
        <v>0</v>
      </c>
      <c r="F175">
        <v>2024</v>
      </c>
      <c r="G175">
        <v>21404</v>
      </c>
      <c r="H175">
        <v>1</v>
      </c>
      <c r="I175">
        <v>466</v>
      </c>
      <c r="J175">
        <v>0</v>
      </c>
      <c r="K175">
        <v>0</v>
      </c>
    </row>
    <row r="176" spans="1:11" x14ac:dyDescent="0.3">
      <c r="A176" s="15">
        <v>21439</v>
      </c>
      <c r="B176" s="16">
        <v>493</v>
      </c>
      <c r="C176" s="16">
        <v>0</v>
      </c>
      <c r="D176" s="16">
        <v>0</v>
      </c>
      <c r="F176">
        <v>2024</v>
      </c>
      <c r="G176">
        <v>21439</v>
      </c>
      <c r="H176">
        <v>1</v>
      </c>
      <c r="I176">
        <v>493</v>
      </c>
      <c r="J176">
        <v>0</v>
      </c>
      <c r="K176">
        <v>0</v>
      </c>
    </row>
    <row r="177" spans="1:11" x14ac:dyDescent="0.3">
      <c r="A177" s="15">
        <v>21465</v>
      </c>
      <c r="B177" s="16">
        <v>89</v>
      </c>
      <c r="C177" s="16">
        <v>0</v>
      </c>
      <c r="D177" s="16">
        <v>0</v>
      </c>
      <c r="F177">
        <v>2024</v>
      </c>
      <c r="G177">
        <v>21465</v>
      </c>
      <c r="H177">
        <v>1</v>
      </c>
      <c r="I177">
        <v>89</v>
      </c>
      <c r="J177">
        <v>0</v>
      </c>
      <c r="K177">
        <v>0</v>
      </c>
    </row>
    <row r="178" spans="1:11" x14ac:dyDescent="0.3">
      <c r="A178" s="15">
        <v>21475</v>
      </c>
      <c r="B178" s="16">
        <v>236</v>
      </c>
      <c r="C178" s="16">
        <v>0</v>
      </c>
      <c r="D178" s="16">
        <v>0</v>
      </c>
      <c r="F178">
        <v>2024</v>
      </c>
      <c r="G178">
        <v>21475</v>
      </c>
      <c r="H178">
        <v>1</v>
      </c>
      <c r="I178">
        <v>236</v>
      </c>
      <c r="J178">
        <v>0</v>
      </c>
      <c r="K178">
        <v>0</v>
      </c>
    </row>
    <row r="179" spans="1:11" x14ac:dyDescent="0.3">
      <c r="A179" s="15">
        <v>21572</v>
      </c>
      <c r="B179" s="16">
        <v>386</v>
      </c>
      <c r="C179" s="16">
        <v>0</v>
      </c>
      <c r="D179" s="16">
        <v>0</v>
      </c>
      <c r="F179">
        <v>2024</v>
      </c>
      <c r="G179">
        <v>21572</v>
      </c>
      <c r="H179">
        <v>1</v>
      </c>
      <c r="I179">
        <v>386</v>
      </c>
      <c r="J179">
        <v>0</v>
      </c>
      <c r="K179">
        <v>0</v>
      </c>
    </row>
    <row r="180" spans="1:11" x14ac:dyDescent="0.3">
      <c r="A180" s="15">
        <v>21576</v>
      </c>
      <c r="B180" s="16">
        <v>4</v>
      </c>
      <c r="C180" s="16">
        <v>0</v>
      </c>
      <c r="D180" s="16">
        <v>0</v>
      </c>
      <c r="F180">
        <v>2024</v>
      </c>
      <c r="G180">
        <v>21576</v>
      </c>
      <c r="H180">
        <v>1</v>
      </c>
      <c r="I180">
        <v>4</v>
      </c>
      <c r="J180">
        <v>0</v>
      </c>
      <c r="K180">
        <v>0</v>
      </c>
    </row>
    <row r="181" spans="1:11" x14ac:dyDescent="0.3">
      <c r="A181" s="15">
        <v>21578</v>
      </c>
      <c r="B181" s="16">
        <v>800</v>
      </c>
      <c r="C181" s="16">
        <v>3</v>
      </c>
      <c r="D181" s="16">
        <v>0</v>
      </c>
      <c r="F181">
        <v>2024</v>
      </c>
      <c r="G181">
        <v>21578</v>
      </c>
      <c r="H181">
        <v>1</v>
      </c>
      <c r="I181">
        <v>800</v>
      </c>
      <c r="J181">
        <v>3</v>
      </c>
      <c r="K181">
        <v>0</v>
      </c>
    </row>
    <row r="182" spans="1:11" x14ac:dyDescent="0.3">
      <c r="A182" s="15">
        <v>21583</v>
      </c>
      <c r="B182" s="16">
        <v>1</v>
      </c>
      <c r="C182" s="16">
        <v>0</v>
      </c>
      <c r="D182" s="16">
        <v>0</v>
      </c>
      <c r="F182">
        <v>2024</v>
      </c>
      <c r="G182">
        <v>21583</v>
      </c>
      <c r="H182">
        <v>1</v>
      </c>
      <c r="I182">
        <v>1</v>
      </c>
      <c r="J182">
        <v>0</v>
      </c>
      <c r="K182">
        <v>0</v>
      </c>
    </row>
    <row r="183" spans="1:11" x14ac:dyDescent="0.3">
      <c r="A183" s="15">
        <v>21588</v>
      </c>
      <c r="B183" s="16">
        <v>2</v>
      </c>
      <c r="C183" s="16">
        <v>0</v>
      </c>
      <c r="D183" s="16">
        <v>0</v>
      </c>
      <c r="F183">
        <v>2024</v>
      </c>
      <c r="G183">
        <v>21588</v>
      </c>
      <c r="H183">
        <v>1</v>
      </c>
      <c r="I183">
        <v>2</v>
      </c>
      <c r="J183">
        <v>0</v>
      </c>
      <c r="K183">
        <v>0</v>
      </c>
    </row>
    <row r="184" spans="1:11" x14ac:dyDescent="0.3">
      <c r="A184" s="15">
        <v>21602</v>
      </c>
      <c r="B184" s="16">
        <v>466</v>
      </c>
      <c r="C184" s="16">
        <v>0</v>
      </c>
      <c r="D184" s="16">
        <v>0</v>
      </c>
      <c r="F184">
        <v>2024</v>
      </c>
      <c r="G184">
        <v>21602</v>
      </c>
      <c r="H184">
        <v>1</v>
      </c>
      <c r="I184">
        <v>466</v>
      </c>
      <c r="J184">
        <v>0</v>
      </c>
      <c r="K184">
        <v>0</v>
      </c>
    </row>
    <row r="185" spans="1:11" x14ac:dyDescent="0.3">
      <c r="A185" s="15">
        <v>21614</v>
      </c>
      <c r="B185" s="16">
        <v>0</v>
      </c>
      <c r="C185" s="16">
        <v>667</v>
      </c>
      <c r="D185" s="16">
        <v>0</v>
      </c>
      <c r="F185">
        <v>2024</v>
      </c>
      <c r="G185">
        <v>21614</v>
      </c>
      <c r="H185">
        <v>1</v>
      </c>
      <c r="I185">
        <v>0</v>
      </c>
      <c r="J185">
        <v>667</v>
      </c>
      <c r="K185">
        <v>0</v>
      </c>
    </row>
    <row r="186" spans="1:11" x14ac:dyDescent="0.3">
      <c r="A186" s="15">
        <v>21619</v>
      </c>
      <c r="B186" s="16">
        <v>0</v>
      </c>
      <c r="C186" s="16">
        <v>0</v>
      </c>
      <c r="D186" s="16">
        <v>645</v>
      </c>
      <c r="F186">
        <v>2024</v>
      </c>
      <c r="G186">
        <v>21619</v>
      </c>
      <c r="H186">
        <v>1</v>
      </c>
      <c r="I186">
        <v>0</v>
      </c>
      <c r="J186">
        <v>0</v>
      </c>
      <c r="K186">
        <v>645</v>
      </c>
    </row>
    <row r="187" spans="1:11" x14ac:dyDescent="0.3">
      <c r="A187" s="15">
        <v>21641</v>
      </c>
      <c r="B187" s="16">
        <v>556</v>
      </c>
      <c r="C187" s="16">
        <v>0</v>
      </c>
      <c r="D187" s="16">
        <v>0</v>
      </c>
      <c r="F187">
        <v>2024</v>
      </c>
      <c r="G187">
        <v>21641</v>
      </c>
      <c r="H187">
        <v>1</v>
      </c>
      <c r="I187">
        <v>556</v>
      </c>
      <c r="J187">
        <v>0</v>
      </c>
      <c r="K187">
        <v>0</v>
      </c>
    </row>
    <row r="188" spans="1:11" x14ac:dyDescent="0.3">
      <c r="A188" s="15">
        <v>21649</v>
      </c>
      <c r="B188" s="16">
        <v>0</v>
      </c>
      <c r="C188" s="16">
        <v>8</v>
      </c>
      <c r="D188" s="16">
        <v>0</v>
      </c>
      <c r="F188">
        <v>2024</v>
      </c>
      <c r="G188">
        <v>21649</v>
      </c>
      <c r="H188">
        <v>1</v>
      </c>
      <c r="I188">
        <v>0</v>
      </c>
      <c r="J188">
        <v>8</v>
      </c>
      <c r="K188">
        <v>0</v>
      </c>
    </row>
    <row r="189" spans="1:11" x14ac:dyDescent="0.3">
      <c r="A189" s="15">
        <v>21650</v>
      </c>
      <c r="B189" s="16">
        <v>0</v>
      </c>
      <c r="C189" s="16">
        <v>1</v>
      </c>
      <c r="D189" s="16">
        <v>0</v>
      </c>
      <c r="F189">
        <v>2024</v>
      </c>
      <c r="G189">
        <v>21650</v>
      </c>
      <c r="H189">
        <v>1</v>
      </c>
      <c r="I189">
        <v>0</v>
      </c>
      <c r="J189">
        <v>1</v>
      </c>
      <c r="K189">
        <v>0</v>
      </c>
    </row>
    <row r="190" spans="1:11" x14ac:dyDescent="0.3">
      <c r="A190" s="15">
        <v>21663</v>
      </c>
      <c r="B190" s="16">
        <v>307</v>
      </c>
      <c r="C190" s="16">
        <v>0</v>
      </c>
      <c r="D190" s="16">
        <v>0</v>
      </c>
      <c r="F190">
        <v>2024</v>
      </c>
      <c r="G190">
        <v>21663</v>
      </c>
      <c r="H190">
        <v>1</v>
      </c>
      <c r="I190">
        <v>307</v>
      </c>
      <c r="J190">
        <v>0</v>
      </c>
      <c r="K190">
        <v>0</v>
      </c>
    </row>
    <row r="191" spans="1:11" x14ac:dyDescent="0.3">
      <c r="A191" s="15">
        <v>21692</v>
      </c>
      <c r="B191" s="16">
        <v>466</v>
      </c>
      <c r="C191" s="16">
        <v>0</v>
      </c>
      <c r="D191" s="16">
        <v>0</v>
      </c>
      <c r="F191">
        <v>2024</v>
      </c>
      <c r="G191">
        <v>21692</v>
      </c>
      <c r="H191">
        <v>1</v>
      </c>
      <c r="I191">
        <v>466</v>
      </c>
      <c r="J191">
        <v>0</v>
      </c>
      <c r="K191">
        <v>0</v>
      </c>
    </row>
    <row r="192" spans="1:11" x14ac:dyDescent="0.3">
      <c r="A192" s="15">
        <v>21694</v>
      </c>
      <c r="B192" s="16">
        <v>7</v>
      </c>
      <c r="C192" s="16">
        <v>0</v>
      </c>
      <c r="D192" s="16">
        <v>0</v>
      </c>
      <c r="F192">
        <v>2024</v>
      </c>
      <c r="G192">
        <v>21694</v>
      </c>
      <c r="H192">
        <v>1</v>
      </c>
      <c r="I192">
        <v>7</v>
      </c>
      <c r="J192">
        <v>0</v>
      </c>
      <c r="K192">
        <v>0</v>
      </c>
    </row>
    <row r="193" spans="1:11" x14ac:dyDescent="0.3">
      <c r="A193" s="15">
        <v>21698</v>
      </c>
      <c r="B193" s="16">
        <v>156</v>
      </c>
      <c r="C193" s="16">
        <v>0</v>
      </c>
      <c r="D193" s="16">
        <v>0</v>
      </c>
      <c r="F193">
        <v>2024</v>
      </c>
      <c r="G193">
        <v>21698</v>
      </c>
      <c r="H193">
        <v>1</v>
      </c>
      <c r="I193">
        <v>156</v>
      </c>
      <c r="J193">
        <v>0</v>
      </c>
      <c r="K193">
        <v>0</v>
      </c>
    </row>
    <row r="194" spans="1:11" x14ac:dyDescent="0.3">
      <c r="A194" s="15">
        <v>21701</v>
      </c>
      <c r="B194" s="16">
        <v>56</v>
      </c>
      <c r="C194" s="16">
        <v>0</v>
      </c>
      <c r="D194" s="16">
        <v>0</v>
      </c>
      <c r="F194">
        <v>2024</v>
      </c>
      <c r="G194">
        <v>21701</v>
      </c>
      <c r="H194">
        <v>1</v>
      </c>
      <c r="I194">
        <v>56</v>
      </c>
      <c r="J194">
        <v>0</v>
      </c>
      <c r="K194">
        <v>0</v>
      </c>
    </row>
    <row r="195" spans="1:11" x14ac:dyDescent="0.3">
      <c r="A195" s="15">
        <v>21724</v>
      </c>
      <c r="B195" s="16">
        <v>0</v>
      </c>
      <c r="C195" s="16">
        <v>1335</v>
      </c>
      <c r="D195" s="16">
        <v>0</v>
      </c>
      <c r="F195">
        <v>2024</v>
      </c>
      <c r="G195">
        <v>21724</v>
      </c>
      <c r="H195">
        <v>1</v>
      </c>
      <c r="I195">
        <v>0</v>
      </c>
      <c r="J195">
        <v>1335</v>
      </c>
      <c r="K195">
        <v>0</v>
      </c>
    </row>
    <row r="196" spans="1:11" x14ac:dyDescent="0.3">
      <c r="A196" s="15">
        <v>21726</v>
      </c>
      <c r="B196" s="16">
        <v>74</v>
      </c>
      <c r="C196" s="16">
        <v>0</v>
      </c>
      <c r="D196" s="16">
        <v>0</v>
      </c>
      <c r="F196">
        <v>2024</v>
      </c>
      <c r="G196">
        <v>21726</v>
      </c>
      <c r="H196">
        <v>1</v>
      </c>
      <c r="I196">
        <v>74</v>
      </c>
      <c r="J196">
        <v>0</v>
      </c>
      <c r="K196">
        <v>0</v>
      </c>
    </row>
    <row r="197" spans="1:11" x14ac:dyDescent="0.3">
      <c r="A197" s="15">
        <v>21736</v>
      </c>
      <c r="B197" s="16">
        <v>516</v>
      </c>
      <c r="C197" s="16">
        <v>1547</v>
      </c>
      <c r="D197" s="16">
        <v>0</v>
      </c>
      <c r="F197">
        <v>2024</v>
      </c>
      <c r="G197">
        <v>21736</v>
      </c>
      <c r="H197">
        <v>1</v>
      </c>
      <c r="I197">
        <v>516</v>
      </c>
      <c r="J197">
        <v>1547</v>
      </c>
      <c r="K197">
        <v>0</v>
      </c>
    </row>
    <row r="198" spans="1:11" x14ac:dyDescent="0.3">
      <c r="A198" s="15">
        <v>21744</v>
      </c>
      <c r="B198" s="16">
        <v>6</v>
      </c>
      <c r="C198" s="16">
        <v>0</v>
      </c>
      <c r="D198" s="16">
        <v>0</v>
      </c>
      <c r="F198">
        <v>2024</v>
      </c>
      <c r="G198">
        <v>21744</v>
      </c>
      <c r="H198">
        <v>1</v>
      </c>
      <c r="I198">
        <v>6</v>
      </c>
      <c r="J198">
        <v>0</v>
      </c>
      <c r="K198">
        <v>0</v>
      </c>
    </row>
    <row r="199" spans="1:11" x14ac:dyDescent="0.3">
      <c r="A199" s="15">
        <v>21769</v>
      </c>
      <c r="B199" s="16">
        <v>0</v>
      </c>
      <c r="C199" s="16">
        <v>5</v>
      </c>
      <c r="D199" s="16">
        <v>0</v>
      </c>
      <c r="F199">
        <v>2024</v>
      </c>
      <c r="G199">
        <v>21769</v>
      </c>
      <c r="H199">
        <v>1</v>
      </c>
      <c r="I199">
        <v>0</v>
      </c>
      <c r="J199">
        <v>5</v>
      </c>
      <c r="K199">
        <v>0</v>
      </c>
    </row>
    <row r="200" spans="1:11" x14ac:dyDescent="0.3">
      <c r="A200" s="15">
        <v>21800</v>
      </c>
      <c r="B200" s="16">
        <v>466</v>
      </c>
      <c r="C200" s="16">
        <v>0</v>
      </c>
      <c r="D200" s="16">
        <v>0</v>
      </c>
      <c r="F200">
        <v>2024</v>
      </c>
      <c r="G200">
        <v>21800</v>
      </c>
      <c r="H200">
        <v>1</v>
      </c>
      <c r="I200">
        <v>466</v>
      </c>
      <c r="J200">
        <v>0</v>
      </c>
      <c r="K200">
        <v>0</v>
      </c>
    </row>
    <row r="201" spans="1:11" x14ac:dyDescent="0.3">
      <c r="A201" s="15">
        <v>21804</v>
      </c>
      <c r="B201" s="16">
        <v>0</v>
      </c>
      <c r="C201" s="16">
        <v>8</v>
      </c>
      <c r="D201" s="16">
        <v>0</v>
      </c>
      <c r="F201">
        <v>2024</v>
      </c>
      <c r="G201">
        <v>21804</v>
      </c>
      <c r="H201">
        <v>1</v>
      </c>
      <c r="I201">
        <v>0</v>
      </c>
      <c r="J201">
        <v>8</v>
      </c>
      <c r="K201">
        <v>0</v>
      </c>
    </row>
    <row r="202" spans="1:11" x14ac:dyDescent="0.3">
      <c r="A202" s="15">
        <v>21809</v>
      </c>
      <c r="B202" s="16">
        <v>0</v>
      </c>
      <c r="C202" s="16">
        <v>1879</v>
      </c>
      <c r="D202" s="16">
        <v>0</v>
      </c>
      <c r="F202">
        <v>2024</v>
      </c>
      <c r="G202">
        <v>21809</v>
      </c>
      <c r="H202">
        <v>1</v>
      </c>
      <c r="I202">
        <v>0</v>
      </c>
      <c r="J202">
        <v>1879</v>
      </c>
      <c r="K202">
        <v>0</v>
      </c>
    </row>
    <row r="203" spans="1:11" x14ac:dyDescent="0.3">
      <c r="A203" s="15">
        <v>21841</v>
      </c>
      <c r="B203" s="16">
        <v>0</v>
      </c>
      <c r="C203" s="16">
        <v>849</v>
      </c>
      <c r="D203" s="16">
        <v>0</v>
      </c>
      <c r="F203">
        <v>2024</v>
      </c>
      <c r="G203">
        <v>21841</v>
      </c>
      <c r="H203">
        <v>1</v>
      </c>
      <c r="I203">
        <v>0</v>
      </c>
      <c r="J203">
        <v>849</v>
      </c>
      <c r="K203">
        <v>0</v>
      </c>
    </row>
    <row r="204" spans="1:11" x14ac:dyDescent="0.3">
      <c r="A204" s="15">
        <v>21849</v>
      </c>
      <c r="B204" s="16">
        <v>36</v>
      </c>
      <c r="C204" s="16">
        <v>1937</v>
      </c>
      <c r="D204" s="16">
        <v>0</v>
      </c>
      <c r="F204">
        <v>2024</v>
      </c>
      <c r="G204">
        <v>21849</v>
      </c>
      <c r="H204">
        <v>1</v>
      </c>
      <c r="I204">
        <v>36</v>
      </c>
      <c r="J204">
        <v>1937</v>
      </c>
      <c r="K204">
        <v>0</v>
      </c>
    </row>
    <row r="205" spans="1:11" x14ac:dyDescent="0.3">
      <c r="A205" s="15">
        <v>21858</v>
      </c>
      <c r="B205" s="16">
        <v>0</v>
      </c>
      <c r="C205" s="16">
        <v>1832</v>
      </c>
      <c r="D205" s="16">
        <v>0</v>
      </c>
      <c r="F205">
        <v>2024</v>
      </c>
      <c r="G205">
        <v>21858</v>
      </c>
      <c r="H205">
        <v>1</v>
      </c>
      <c r="I205">
        <v>0</v>
      </c>
      <c r="J205">
        <v>1832</v>
      </c>
      <c r="K205">
        <v>0</v>
      </c>
    </row>
    <row r="206" spans="1:11" x14ac:dyDescent="0.3">
      <c r="A206" s="15">
        <v>21873</v>
      </c>
      <c r="B206" s="16">
        <v>0</v>
      </c>
      <c r="C206" s="16">
        <v>1840</v>
      </c>
      <c r="D206" s="16">
        <v>0</v>
      </c>
      <c r="F206">
        <v>2024</v>
      </c>
      <c r="G206">
        <v>21873</v>
      </c>
      <c r="H206">
        <v>1</v>
      </c>
      <c r="I206">
        <v>0</v>
      </c>
      <c r="J206">
        <v>1840</v>
      </c>
      <c r="K206">
        <v>0</v>
      </c>
    </row>
    <row r="207" spans="1:11" x14ac:dyDescent="0.3">
      <c r="A207" s="15">
        <v>21876</v>
      </c>
      <c r="B207" s="16">
        <v>343</v>
      </c>
      <c r="C207" s="16">
        <v>0</v>
      </c>
      <c r="D207" s="16">
        <v>0</v>
      </c>
      <c r="F207">
        <v>2024</v>
      </c>
      <c r="G207">
        <v>21876</v>
      </c>
      <c r="H207">
        <v>1</v>
      </c>
      <c r="I207">
        <v>343</v>
      </c>
      <c r="J207">
        <v>0</v>
      </c>
      <c r="K207">
        <v>0</v>
      </c>
    </row>
    <row r="208" spans="1:11" x14ac:dyDescent="0.3">
      <c r="A208" s="15">
        <v>21879</v>
      </c>
      <c r="B208" s="16">
        <v>72</v>
      </c>
      <c r="C208" s="16">
        <v>1943</v>
      </c>
      <c r="D208" s="16">
        <v>0</v>
      </c>
      <c r="F208">
        <v>2024</v>
      </c>
      <c r="G208">
        <v>21879</v>
      </c>
      <c r="H208">
        <v>1</v>
      </c>
      <c r="I208">
        <v>72</v>
      </c>
      <c r="J208">
        <v>1943</v>
      </c>
      <c r="K208">
        <v>0</v>
      </c>
    </row>
    <row r="209" spans="1:11" x14ac:dyDescent="0.3">
      <c r="A209" s="15">
        <v>21901</v>
      </c>
      <c r="B209" s="16">
        <v>586</v>
      </c>
      <c r="C209" s="16">
        <v>1601</v>
      </c>
      <c r="D209" s="16">
        <v>0</v>
      </c>
      <c r="F209">
        <v>2024</v>
      </c>
      <c r="G209">
        <v>21901</v>
      </c>
      <c r="H209">
        <v>1</v>
      </c>
      <c r="I209">
        <v>586</v>
      </c>
      <c r="J209">
        <v>1601</v>
      </c>
      <c r="K209">
        <v>0</v>
      </c>
    </row>
    <row r="210" spans="1:11" x14ac:dyDescent="0.3">
      <c r="A210" s="15">
        <v>21967</v>
      </c>
      <c r="B210" s="16">
        <v>0</v>
      </c>
      <c r="C210" s="16">
        <v>1943</v>
      </c>
      <c r="D210" s="16">
        <v>0</v>
      </c>
      <c r="F210">
        <v>2024</v>
      </c>
      <c r="G210">
        <v>21967</v>
      </c>
      <c r="H210">
        <v>1</v>
      </c>
      <c r="I210">
        <v>0</v>
      </c>
      <c r="J210">
        <v>1943</v>
      </c>
      <c r="K210">
        <v>0</v>
      </c>
    </row>
    <row r="211" spans="1:11" x14ac:dyDescent="0.3">
      <c r="A211" s="15">
        <v>21968</v>
      </c>
      <c r="B211" s="16">
        <v>0</v>
      </c>
      <c r="C211" s="16">
        <v>1945</v>
      </c>
      <c r="D211" s="16">
        <v>0</v>
      </c>
      <c r="F211">
        <v>2024</v>
      </c>
      <c r="G211">
        <v>21968</v>
      </c>
      <c r="H211">
        <v>1</v>
      </c>
      <c r="I211">
        <v>0</v>
      </c>
      <c r="J211">
        <v>1945</v>
      </c>
      <c r="K211">
        <v>0</v>
      </c>
    </row>
    <row r="212" spans="1:11" x14ac:dyDescent="0.3">
      <c r="A212" s="15">
        <v>22059</v>
      </c>
      <c r="B212" s="16">
        <v>0</v>
      </c>
      <c r="C212" s="16">
        <v>0</v>
      </c>
      <c r="D212" s="16">
        <v>1</v>
      </c>
      <c r="F212">
        <v>2024</v>
      </c>
      <c r="G212">
        <v>22059</v>
      </c>
      <c r="H212">
        <v>1</v>
      </c>
      <c r="I212">
        <v>0</v>
      </c>
      <c r="J212">
        <v>0</v>
      </c>
      <c r="K212">
        <v>1</v>
      </c>
    </row>
    <row r="213" spans="1:11" x14ac:dyDescent="0.3">
      <c r="A213" s="15">
        <v>22072</v>
      </c>
      <c r="B213" s="16">
        <v>0</v>
      </c>
      <c r="C213" s="16">
        <v>1514</v>
      </c>
      <c r="D213" s="16">
        <v>0</v>
      </c>
      <c r="F213">
        <v>2024</v>
      </c>
      <c r="G213">
        <v>22072</v>
      </c>
      <c r="H213">
        <v>1</v>
      </c>
      <c r="I213">
        <v>0</v>
      </c>
      <c r="J213">
        <v>1514</v>
      </c>
      <c r="K213">
        <v>0</v>
      </c>
    </row>
    <row r="214" spans="1:11" x14ac:dyDescent="0.3">
      <c r="A214" s="15">
        <v>22102</v>
      </c>
      <c r="B214" s="16">
        <v>0</v>
      </c>
      <c r="C214" s="16">
        <v>1832</v>
      </c>
      <c r="D214" s="16">
        <v>0</v>
      </c>
      <c r="F214">
        <v>2024</v>
      </c>
      <c r="G214">
        <v>22102</v>
      </c>
      <c r="H214">
        <v>1</v>
      </c>
      <c r="I214">
        <v>0</v>
      </c>
      <c r="J214">
        <v>1832</v>
      </c>
      <c r="K214">
        <v>0</v>
      </c>
    </row>
    <row r="215" spans="1:11" x14ac:dyDescent="0.3">
      <c r="A215" s="15">
        <v>22105</v>
      </c>
      <c r="B215" s="16">
        <v>233</v>
      </c>
      <c r="C215" s="16">
        <v>1940</v>
      </c>
      <c r="D215" s="16">
        <v>0</v>
      </c>
      <c r="F215">
        <v>2024</v>
      </c>
      <c r="G215">
        <v>22105</v>
      </c>
      <c r="H215">
        <v>1</v>
      </c>
      <c r="I215">
        <v>233</v>
      </c>
      <c r="J215">
        <v>1940</v>
      </c>
      <c r="K215">
        <v>0</v>
      </c>
    </row>
    <row r="216" spans="1:11" x14ac:dyDescent="0.3">
      <c r="A216" s="15">
        <v>22175</v>
      </c>
      <c r="B216" s="16">
        <v>0</v>
      </c>
      <c r="C216" s="16">
        <v>202</v>
      </c>
      <c r="D216" s="16">
        <v>0</v>
      </c>
      <c r="F216">
        <v>2024</v>
      </c>
      <c r="G216">
        <v>22175</v>
      </c>
      <c r="H216">
        <v>1</v>
      </c>
      <c r="I216">
        <v>0</v>
      </c>
      <c r="J216">
        <v>202</v>
      </c>
      <c r="K216">
        <v>0</v>
      </c>
    </row>
    <row r="217" spans="1:11" x14ac:dyDescent="0.3">
      <c r="A217" s="15">
        <v>22178</v>
      </c>
      <c r="B217" s="16">
        <v>0</v>
      </c>
      <c r="C217" s="16">
        <v>207</v>
      </c>
      <c r="D217" s="16">
        <v>0</v>
      </c>
      <c r="F217">
        <v>2024</v>
      </c>
      <c r="G217">
        <v>22178</v>
      </c>
      <c r="H217">
        <v>1</v>
      </c>
      <c r="I217">
        <v>0</v>
      </c>
      <c r="J217">
        <v>207</v>
      </c>
      <c r="K217">
        <v>0</v>
      </c>
    </row>
    <row r="218" spans="1:11" x14ac:dyDescent="0.3">
      <c r="A218" s="15">
        <v>22287</v>
      </c>
      <c r="B218" s="16">
        <v>493</v>
      </c>
      <c r="C218" s="16">
        <v>0</v>
      </c>
      <c r="D218" s="16">
        <v>0</v>
      </c>
      <c r="F218">
        <v>2024</v>
      </c>
      <c r="G218">
        <v>22287</v>
      </c>
      <c r="H218">
        <v>1</v>
      </c>
      <c r="I218">
        <v>493</v>
      </c>
      <c r="J218">
        <v>0</v>
      </c>
      <c r="K218">
        <v>0</v>
      </c>
    </row>
    <row r="219" spans="1:11" x14ac:dyDescent="0.3">
      <c r="A219" s="15">
        <v>22300</v>
      </c>
      <c r="B219" s="16">
        <v>1</v>
      </c>
      <c r="C219" s="16">
        <v>0</v>
      </c>
      <c r="D219" s="16">
        <v>0</v>
      </c>
      <c r="F219">
        <v>2024</v>
      </c>
      <c r="G219">
        <v>22300</v>
      </c>
      <c r="H219">
        <v>1</v>
      </c>
      <c r="I219">
        <v>1</v>
      </c>
      <c r="J219">
        <v>0</v>
      </c>
      <c r="K219">
        <v>0</v>
      </c>
    </row>
    <row r="220" spans="1:11" x14ac:dyDescent="0.3">
      <c r="A220" s="15">
        <v>22303</v>
      </c>
      <c r="B220" s="16">
        <v>0</v>
      </c>
      <c r="C220" s="16">
        <v>0</v>
      </c>
      <c r="D220" s="16">
        <v>798</v>
      </c>
      <c r="F220">
        <v>2024</v>
      </c>
      <c r="G220">
        <v>22303</v>
      </c>
      <c r="H220">
        <v>1</v>
      </c>
      <c r="I220">
        <v>0</v>
      </c>
      <c r="J220">
        <v>0</v>
      </c>
      <c r="K220">
        <v>798</v>
      </c>
    </row>
    <row r="221" spans="1:11" x14ac:dyDescent="0.3">
      <c r="A221" s="15">
        <v>22305</v>
      </c>
      <c r="B221" s="16">
        <v>234</v>
      </c>
      <c r="C221" s="16">
        <v>0</v>
      </c>
      <c r="D221" s="16">
        <v>0</v>
      </c>
      <c r="F221">
        <v>2024</v>
      </c>
      <c r="G221">
        <v>22305</v>
      </c>
      <c r="H221">
        <v>1</v>
      </c>
      <c r="I221">
        <v>234</v>
      </c>
      <c r="J221">
        <v>0</v>
      </c>
      <c r="K221">
        <v>0</v>
      </c>
    </row>
    <row r="222" spans="1:11" x14ac:dyDescent="0.3">
      <c r="A222" s="15">
        <v>22312</v>
      </c>
      <c r="B222" s="16">
        <v>798</v>
      </c>
      <c r="C222" s="16">
        <v>0</v>
      </c>
      <c r="D222" s="16">
        <v>0</v>
      </c>
      <c r="F222">
        <v>2024</v>
      </c>
      <c r="G222">
        <v>22312</v>
      </c>
      <c r="H222">
        <v>1</v>
      </c>
      <c r="I222">
        <v>798</v>
      </c>
      <c r="J222">
        <v>0</v>
      </c>
      <c r="K222">
        <v>0</v>
      </c>
    </row>
    <row r="223" spans="1:11" x14ac:dyDescent="0.3">
      <c r="A223" s="15">
        <v>22314</v>
      </c>
      <c r="B223" s="16">
        <v>222</v>
      </c>
      <c r="C223" s="16">
        <v>0</v>
      </c>
      <c r="D223" s="16">
        <v>0</v>
      </c>
      <c r="F223">
        <v>2024</v>
      </c>
      <c r="G223">
        <v>22314</v>
      </c>
      <c r="H223">
        <v>1</v>
      </c>
      <c r="I223">
        <v>222</v>
      </c>
      <c r="J223">
        <v>0</v>
      </c>
      <c r="K223">
        <v>0</v>
      </c>
    </row>
    <row r="224" spans="1:11" x14ac:dyDescent="0.3">
      <c r="A224" s="15">
        <v>22324</v>
      </c>
      <c r="B224" s="16">
        <v>799</v>
      </c>
      <c r="C224" s="16">
        <v>0</v>
      </c>
      <c r="D224" s="16">
        <v>0</v>
      </c>
      <c r="F224">
        <v>2024</v>
      </c>
      <c r="G224">
        <v>22324</v>
      </c>
      <c r="H224">
        <v>1</v>
      </c>
      <c r="I224">
        <v>799</v>
      </c>
      <c r="J224">
        <v>0</v>
      </c>
      <c r="K224">
        <v>0</v>
      </c>
    </row>
    <row r="225" spans="1:11" x14ac:dyDescent="0.3">
      <c r="A225" s="15">
        <v>22329</v>
      </c>
      <c r="B225" s="16">
        <v>312</v>
      </c>
      <c r="C225" s="16">
        <v>0</v>
      </c>
      <c r="D225" s="16">
        <v>0</v>
      </c>
      <c r="F225">
        <v>2024</v>
      </c>
      <c r="G225">
        <v>22329</v>
      </c>
      <c r="H225">
        <v>1</v>
      </c>
      <c r="I225">
        <v>312</v>
      </c>
      <c r="J225">
        <v>0</v>
      </c>
      <c r="K225">
        <v>0</v>
      </c>
    </row>
    <row r="226" spans="1:11" x14ac:dyDescent="0.3">
      <c r="A226" s="15">
        <v>22472</v>
      </c>
      <c r="B226" s="16">
        <v>547</v>
      </c>
      <c r="C226" s="16">
        <v>0</v>
      </c>
      <c r="D226" s="16">
        <v>0</v>
      </c>
      <c r="F226">
        <v>2024</v>
      </c>
      <c r="G226">
        <v>22472</v>
      </c>
      <c r="H226">
        <v>1</v>
      </c>
      <c r="I226">
        <v>547</v>
      </c>
      <c r="J226">
        <v>0</v>
      </c>
      <c r="K226">
        <v>0</v>
      </c>
    </row>
    <row r="227" spans="1:11" x14ac:dyDescent="0.3">
      <c r="A227" s="15">
        <v>22876</v>
      </c>
      <c r="B227" s="16">
        <v>0</v>
      </c>
      <c r="C227" s="16">
        <v>0</v>
      </c>
      <c r="D227" s="16">
        <v>800</v>
      </c>
      <c r="F227">
        <v>2024</v>
      </c>
      <c r="G227">
        <v>22876</v>
      </c>
      <c r="H227">
        <v>1</v>
      </c>
      <c r="I227">
        <v>0</v>
      </c>
      <c r="J227">
        <v>0</v>
      </c>
      <c r="K227">
        <v>800</v>
      </c>
    </row>
    <row r="228" spans="1:11" x14ac:dyDescent="0.3">
      <c r="A228" s="15">
        <v>23119</v>
      </c>
      <c r="B228" s="16">
        <v>8</v>
      </c>
      <c r="C228" s="16">
        <v>0</v>
      </c>
      <c r="D228" s="16">
        <v>0</v>
      </c>
      <c r="F228">
        <v>2024</v>
      </c>
      <c r="G228">
        <v>23119</v>
      </c>
      <c r="H228">
        <v>1</v>
      </c>
      <c r="I228">
        <v>8</v>
      </c>
      <c r="J228">
        <v>0</v>
      </c>
      <c r="K228">
        <v>0</v>
      </c>
    </row>
    <row r="229" spans="1:11" x14ac:dyDescent="0.3">
      <c r="A229" s="15">
        <v>23152</v>
      </c>
      <c r="B229" s="16">
        <v>40</v>
      </c>
      <c r="C229" s="16">
        <v>1800</v>
      </c>
      <c r="D229" s="16">
        <v>0</v>
      </c>
      <c r="F229">
        <v>2024</v>
      </c>
      <c r="G229">
        <v>23152</v>
      </c>
      <c r="H229">
        <v>1</v>
      </c>
      <c r="I229">
        <v>40</v>
      </c>
      <c r="J229">
        <v>1800</v>
      </c>
      <c r="K229">
        <v>0</v>
      </c>
    </row>
    <row r="230" spans="1:11" x14ac:dyDescent="0.3">
      <c r="A230" s="15">
        <v>23156</v>
      </c>
      <c r="B230" s="16">
        <v>0</v>
      </c>
      <c r="C230" s="16">
        <v>9</v>
      </c>
      <c r="D230" s="16">
        <v>0</v>
      </c>
      <c r="F230">
        <v>2024</v>
      </c>
      <c r="G230">
        <v>23156</v>
      </c>
      <c r="H230">
        <v>1</v>
      </c>
      <c r="I230">
        <v>0</v>
      </c>
      <c r="J230">
        <v>9</v>
      </c>
      <c r="K230">
        <v>0</v>
      </c>
    </row>
    <row r="231" spans="1:11" x14ac:dyDescent="0.3">
      <c r="A231" s="15">
        <v>23163</v>
      </c>
      <c r="B231" s="16">
        <v>190</v>
      </c>
      <c r="C231" s="16">
        <v>0</v>
      </c>
      <c r="D231" s="16">
        <v>0</v>
      </c>
      <c r="F231">
        <v>2024</v>
      </c>
      <c r="G231">
        <v>23163</v>
      </c>
      <c r="H231">
        <v>1</v>
      </c>
      <c r="I231">
        <v>190</v>
      </c>
      <c r="J231">
        <v>0</v>
      </c>
      <c r="K231">
        <v>0</v>
      </c>
    </row>
    <row r="232" spans="1:11" x14ac:dyDescent="0.3">
      <c r="A232" s="15">
        <v>23185</v>
      </c>
      <c r="B232" s="16">
        <v>350</v>
      </c>
      <c r="C232" s="16">
        <v>0</v>
      </c>
      <c r="D232" s="16">
        <v>0</v>
      </c>
      <c r="F232">
        <v>2024</v>
      </c>
      <c r="G232">
        <v>23185</v>
      </c>
      <c r="H232">
        <v>1</v>
      </c>
      <c r="I232">
        <v>350</v>
      </c>
      <c r="J232">
        <v>0</v>
      </c>
      <c r="K232">
        <v>0</v>
      </c>
    </row>
    <row r="233" spans="1:11" x14ac:dyDescent="0.3">
      <c r="A233" s="15">
        <v>23207</v>
      </c>
      <c r="B233" s="16">
        <v>466</v>
      </c>
      <c r="C233" s="16">
        <v>0</v>
      </c>
      <c r="D233" s="16">
        <v>0</v>
      </c>
      <c r="F233">
        <v>2024</v>
      </c>
      <c r="G233">
        <v>23207</v>
      </c>
      <c r="H233">
        <v>1</v>
      </c>
      <c r="I233">
        <v>466</v>
      </c>
      <c r="J233">
        <v>0</v>
      </c>
      <c r="K233">
        <v>0</v>
      </c>
    </row>
    <row r="234" spans="1:11" x14ac:dyDescent="0.3">
      <c r="A234" s="15">
        <v>23252</v>
      </c>
      <c r="B234" s="16">
        <v>800</v>
      </c>
      <c r="C234" s="16">
        <v>0</v>
      </c>
      <c r="D234" s="16">
        <v>0</v>
      </c>
      <c r="F234">
        <v>2024</v>
      </c>
      <c r="G234">
        <v>23252</v>
      </c>
      <c r="H234">
        <v>1</v>
      </c>
      <c r="I234">
        <v>800</v>
      </c>
      <c r="J234">
        <v>0</v>
      </c>
      <c r="K234">
        <v>0</v>
      </c>
    </row>
    <row r="235" spans="1:11" x14ac:dyDescent="0.3">
      <c r="A235" s="15">
        <v>23260</v>
      </c>
      <c r="B235" s="16">
        <v>420</v>
      </c>
      <c r="C235" s="16">
        <v>0</v>
      </c>
      <c r="D235" s="16">
        <v>0</v>
      </c>
      <c r="F235">
        <v>2024</v>
      </c>
      <c r="G235">
        <v>23260</v>
      </c>
      <c r="H235">
        <v>1</v>
      </c>
      <c r="I235">
        <v>420</v>
      </c>
      <c r="J235">
        <v>0</v>
      </c>
      <c r="K235">
        <v>0</v>
      </c>
    </row>
    <row r="236" spans="1:11" x14ac:dyDescent="0.3">
      <c r="A236" s="15">
        <v>23261</v>
      </c>
      <c r="B236" s="16">
        <v>533</v>
      </c>
      <c r="C236" s="16">
        <v>0</v>
      </c>
      <c r="D236" s="16">
        <v>0</v>
      </c>
      <c r="F236">
        <v>2024</v>
      </c>
      <c r="G236">
        <v>23261</v>
      </c>
      <c r="H236">
        <v>1</v>
      </c>
      <c r="I236">
        <v>533</v>
      </c>
      <c r="J236">
        <v>0</v>
      </c>
      <c r="K236">
        <v>0</v>
      </c>
    </row>
    <row r="237" spans="1:11" x14ac:dyDescent="0.3">
      <c r="A237" s="15">
        <v>23278</v>
      </c>
      <c r="B237" s="16">
        <v>422</v>
      </c>
      <c r="C237" s="16">
        <v>0</v>
      </c>
      <c r="D237" s="16">
        <v>0</v>
      </c>
      <c r="F237">
        <v>2024</v>
      </c>
      <c r="G237">
        <v>23278</v>
      </c>
      <c r="H237">
        <v>1</v>
      </c>
      <c r="I237">
        <v>422</v>
      </c>
      <c r="J237">
        <v>0</v>
      </c>
      <c r="K237">
        <v>0</v>
      </c>
    </row>
    <row r="238" spans="1:11" x14ac:dyDescent="0.3">
      <c r="A238" s="15">
        <v>23288</v>
      </c>
      <c r="B238" s="16">
        <v>7</v>
      </c>
      <c r="C238" s="16">
        <v>0</v>
      </c>
      <c r="D238" s="16">
        <v>0</v>
      </c>
      <c r="F238">
        <v>2024</v>
      </c>
      <c r="G238">
        <v>23288</v>
      </c>
      <c r="H238">
        <v>1</v>
      </c>
      <c r="I238">
        <v>7</v>
      </c>
      <c r="J238">
        <v>0</v>
      </c>
      <c r="K238">
        <v>0</v>
      </c>
    </row>
    <row r="239" spans="1:11" x14ac:dyDescent="0.3">
      <c r="A239" s="15">
        <v>23304</v>
      </c>
      <c r="B239" s="16">
        <v>673</v>
      </c>
      <c r="C239" s="16">
        <v>0</v>
      </c>
      <c r="D239" s="16">
        <v>0</v>
      </c>
      <c r="F239">
        <v>2024</v>
      </c>
      <c r="G239">
        <v>23304</v>
      </c>
      <c r="H239">
        <v>1</v>
      </c>
      <c r="I239">
        <v>673</v>
      </c>
      <c r="J239">
        <v>0</v>
      </c>
      <c r="K239">
        <v>0</v>
      </c>
    </row>
    <row r="240" spans="1:11" x14ac:dyDescent="0.3">
      <c r="A240" s="15">
        <v>23320</v>
      </c>
      <c r="B240" s="16">
        <v>0</v>
      </c>
      <c r="C240" s="16">
        <v>2</v>
      </c>
      <c r="D240" s="16">
        <v>0</v>
      </c>
      <c r="F240">
        <v>2024</v>
      </c>
      <c r="G240">
        <v>23320</v>
      </c>
      <c r="H240">
        <v>1</v>
      </c>
      <c r="I240">
        <v>0</v>
      </c>
      <c r="J240">
        <v>2</v>
      </c>
      <c r="K240">
        <v>0</v>
      </c>
    </row>
    <row r="241" spans="1:11" x14ac:dyDescent="0.3">
      <c r="A241" s="15">
        <v>23337</v>
      </c>
      <c r="B241" s="16">
        <v>0</v>
      </c>
      <c r="C241" s="16">
        <v>0</v>
      </c>
      <c r="D241" s="16">
        <v>465</v>
      </c>
      <c r="F241">
        <v>2024</v>
      </c>
      <c r="G241">
        <v>23337</v>
      </c>
      <c r="H241">
        <v>1</v>
      </c>
      <c r="I241">
        <v>0</v>
      </c>
      <c r="J241">
        <v>0</v>
      </c>
      <c r="K241">
        <v>465</v>
      </c>
    </row>
    <row r="242" spans="1:11" x14ac:dyDescent="0.3">
      <c r="A242" s="15">
        <v>23366</v>
      </c>
      <c r="B242" s="16">
        <v>302</v>
      </c>
      <c r="C242" s="16">
        <v>0</v>
      </c>
      <c r="D242" s="16">
        <v>0</v>
      </c>
      <c r="F242">
        <v>2024</v>
      </c>
      <c r="G242">
        <v>23366</v>
      </c>
      <c r="H242">
        <v>1</v>
      </c>
      <c r="I242">
        <v>302</v>
      </c>
      <c r="J242">
        <v>0</v>
      </c>
      <c r="K242">
        <v>0</v>
      </c>
    </row>
    <row r="243" spans="1:11" x14ac:dyDescent="0.3">
      <c r="A243" s="15">
        <v>23370</v>
      </c>
      <c r="B243" s="16">
        <v>396</v>
      </c>
      <c r="C243" s="16">
        <v>0</v>
      </c>
      <c r="D243" s="16">
        <v>0</v>
      </c>
      <c r="F243">
        <v>2024</v>
      </c>
      <c r="G243">
        <v>23370</v>
      </c>
      <c r="H243">
        <v>1</v>
      </c>
      <c r="I243">
        <v>396</v>
      </c>
      <c r="J243">
        <v>0</v>
      </c>
      <c r="K243">
        <v>0</v>
      </c>
    </row>
    <row r="244" spans="1:11" x14ac:dyDescent="0.3">
      <c r="A244" s="15">
        <v>23396</v>
      </c>
      <c r="B244" s="16">
        <v>264</v>
      </c>
      <c r="C244" s="16">
        <v>0</v>
      </c>
      <c r="D244" s="16">
        <v>0</v>
      </c>
      <c r="F244">
        <v>2024</v>
      </c>
      <c r="G244">
        <v>23396</v>
      </c>
      <c r="H244">
        <v>1</v>
      </c>
      <c r="I244">
        <v>264</v>
      </c>
      <c r="J244">
        <v>0</v>
      </c>
      <c r="K244">
        <v>0</v>
      </c>
    </row>
    <row r="245" spans="1:11" x14ac:dyDescent="0.3">
      <c r="A245" s="15">
        <v>23413</v>
      </c>
      <c r="B245" s="16">
        <v>189</v>
      </c>
      <c r="C245" s="16">
        <v>1941</v>
      </c>
      <c r="D245" s="16">
        <v>0</v>
      </c>
      <c r="F245">
        <v>2024</v>
      </c>
      <c r="G245">
        <v>23413</v>
      </c>
      <c r="H245">
        <v>1</v>
      </c>
      <c r="I245">
        <v>189</v>
      </c>
      <c r="J245">
        <v>1941</v>
      </c>
      <c r="K245">
        <v>0</v>
      </c>
    </row>
    <row r="246" spans="1:11" x14ac:dyDescent="0.3">
      <c r="A246" s="15">
        <v>23418</v>
      </c>
      <c r="B246" s="16">
        <v>0</v>
      </c>
      <c r="C246" s="16">
        <v>1</v>
      </c>
      <c r="D246" s="16">
        <v>0</v>
      </c>
      <c r="F246">
        <v>2024</v>
      </c>
      <c r="G246">
        <v>23418</v>
      </c>
      <c r="H246">
        <v>1</v>
      </c>
      <c r="I246">
        <v>0</v>
      </c>
      <c r="J246">
        <v>1</v>
      </c>
      <c r="K246">
        <v>0</v>
      </c>
    </row>
    <row r="247" spans="1:11" x14ac:dyDescent="0.3">
      <c r="A247" s="15">
        <v>23428</v>
      </c>
      <c r="B247" s="16">
        <v>0</v>
      </c>
      <c r="C247" s="16">
        <v>1</v>
      </c>
      <c r="D247" s="16">
        <v>0</v>
      </c>
      <c r="F247">
        <v>2024</v>
      </c>
      <c r="G247">
        <v>23428</v>
      </c>
      <c r="H247">
        <v>1</v>
      </c>
      <c r="I247">
        <v>0</v>
      </c>
      <c r="J247">
        <v>1</v>
      </c>
      <c r="K247">
        <v>0</v>
      </c>
    </row>
    <row r="248" spans="1:11" x14ac:dyDescent="0.3">
      <c r="A248" s="15">
        <v>23480</v>
      </c>
      <c r="B248" s="16">
        <v>0</v>
      </c>
      <c r="C248" s="16">
        <v>1720</v>
      </c>
      <c r="D248" s="16">
        <v>0</v>
      </c>
      <c r="F248">
        <v>2024</v>
      </c>
      <c r="G248">
        <v>23480</v>
      </c>
      <c r="H248">
        <v>1</v>
      </c>
      <c r="I248">
        <v>0</v>
      </c>
      <c r="J248">
        <v>1720</v>
      </c>
      <c r="K248">
        <v>0</v>
      </c>
    </row>
    <row r="249" spans="1:11" x14ac:dyDescent="0.3">
      <c r="A249" s="15">
        <v>23484</v>
      </c>
      <c r="B249" s="16">
        <v>86</v>
      </c>
      <c r="C249" s="16">
        <v>1549</v>
      </c>
      <c r="D249" s="16">
        <v>0</v>
      </c>
      <c r="F249">
        <v>2024</v>
      </c>
      <c r="G249">
        <v>23484</v>
      </c>
      <c r="H249">
        <v>1</v>
      </c>
      <c r="I249">
        <v>86</v>
      </c>
      <c r="J249">
        <v>1549</v>
      </c>
      <c r="K249">
        <v>0</v>
      </c>
    </row>
    <row r="250" spans="1:11" x14ac:dyDescent="0.3">
      <c r="A250" s="15">
        <v>23508</v>
      </c>
      <c r="B250" s="16">
        <v>0</v>
      </c>
      <c r="C250" s="16">
        <v>1939</v>
      </c>
      <c r="D250" s="16">
        <v>0</v>
      </c>
      <c r="F250">
        <v>2024</v>
      </c>
      <c r="G250">
        <v>23508</v>
      </c>
      <c r="H250">
        <v>1</v>
      </c>
      <c r="I250">
        <v>0</v>
      </c>
      <c r="J250">
        <v>1939</v>
      </c>
      <c r="K250">
        <v>0</v>
      </c>
    </row>
    <row r="251" spans="1:11" x14ac:dyDescent="0.3">
      <c r="A251" s="15">
        <v>23575</v>
      </c>
      <c r="B251" s="16">
        <v>466</v>
      </c>
      <c r="C251" s="16">
        <v>0</v>
      </c>
      <c r="D251" s="16">
        <v>0</v>
      </c>
      <c r="F251">
        <v>2024</v>
      </c>
      <c r="G251">
        <v>23575</v>
      </c>
      <c r="H251">
        <v>1</v>
      </c>
      <c r="I251">
        <v>466</v>
      </c>
      <c r="J251">
        <v>0</v>
      </c>
      <c r="K251">
        <v>0</v>
      </c>
    </row>
    <row r="252" spans="1:11" x14ac:dyDescent="0.3">
      <c r="A252" s="15">
        <v>23577</v>
      </c>
      <c r="B252" s="16">
        <v>466</v>
      </c>
      <c r="C252" s="16">
        <v>0</v>
      </c>
      <c r="D252" s="16">
        <v>0</v>
      </c>
      <c r="F252">
        <v>2024</v>
      </c>
      <c r="G252">
        <v>23577</v>
      </c>
      <c r="H252">
        <v>1</v>
      </c>
      <c r="I252">
        <v>466</v>
      </c>
      <c r="J252">
        <v>0</v>
      </c>
      <c r="K252">
        <v>0</v>
      </c>
    </row>
    <row r="253" spans="1:11" x14ac:dyDescent="0.3">
      <c r="A253" s="15">
        <v>23618</v>
      </c>
      <c r="B253" s="16">
        <v>8</v>
      </c>
      <c r="C253" s="16">
        <v>0</v>
      </c>
      <c r="D253" s="16">
        <v>0</v>
      </c>
      <c r="F253">
        <v>2024</v>
      </c>
      <c r="G253">
        <v>23618</v>
      </c>
      <c r="H253">
        <v>1</v>
      </c>
      <c r="I253">
        <v>8</v>
      </c>
      <c r="J253">
        <v>0</v>
      </c>
      <c r="K253">
        <v>0</v>
      </c>
    </row>
    <row r="254" spans="1:11" x14ac:dyDescent="0.3">
      <c r="A254" s="15">
        <v>23659</v>
      </c>
      <c r="B254" s="16">
        <v>675</v>
      </c>
      <c r="C254" s="16">
        <v>0</v>
      </c>
      <c r="D254" s="16">
        <v>0</v>
      </c>
      <c r="E254" t="s">
        <v>2215</v>
      </c>
      <c r="F254" s="17">
        <v>2024</v>
      </c>
      <c r="G254" s="17">
        <v>23659</v>
      </c>
      <c r="H254" s="17">
        <v>1</v>
      </c>
      <c r="I254" s="17">
        <v>675</v>
      </c>
      <c r="J254" s="17">
        <v>0</v>
      </c>
      <c r="K254" s="17">
        <v>0</v>
      </c>
    </row>
    <row r="255" spans="1:11" x14ac:dyDescent="0.3">
      <c r="A255" s="15">
        <v>23682</v>
      </c>
      <c r="B255" s="16">
        <v>0</v>
      </c>
      <c r="C255" s="16">
        <v>0</v>
      </c>
      <c r="D255" s="16">
        <v>783</v>
      </c>
      <c r="F255">
        <v>2024</v>
      </c>
      <c r="G255">
        <v>23682</v>
      </c>
      <c r="H255">
        <v>1</v>
      </c>
      <c r="I255">
        <v>0</v>
      </c>
      <c r="J255">
        <v>0</v>
      </c>
      <c r="K255">
        <v>783</v>
      </c>
    </row>
    <row r="256" spans="1:11" x14ac:dyDescent="0.3">
      <c r="A256" s="15">
        <v>23724</v>
      </c>
      <c r="B256" s="16">
        <v>243</v>
      </c>
      <c r="C256" s="16">
        <v>0</v>
      </c>
      <c r="D256" s="16">
        <v>0</v>
      </c>
      <c r="F256">
        <v>2024</v>
      </c>
      <c r="G256">
        <v>23724</v>
      </c>
      <c r="H256">
        <v>1</v>
      </c>
      <c r="I256">
        <v>243</v>
      </c>
      <c r="J256">
        <v>0</v>
      </c>
      <c r="K256">
        <v>0</v>
      </c>
    </row>
    <row r="257" spans="1:11" x14ac:dyDescent="0.3">
      <c r="A257" s="15">
        <v>23797</v>
      </c>
      <c r="B257" s="16">
        <v>0</v>
      </c>
      <c r="C257" s="16">
        <v>177</v>
      </c>
      <c r="D257" s="16">
        <v>0</v>
      </c>
      <c r="F257">
        <v>2024</v>
      </c>
      <c r="G257">
        <v>23797</v>
      </c>
      <c r="H257">
        <v>1</v>
      </c>
      <c r="I257">
        <v>0</v>
      </c>
      <c r="J257">
        <v>177</v>
      </c>
      <c r="K257">
        <v>0</v>
      </c>
    </row>
    <row r="258" spans="1:11" x14ac:dyDescent="0.3">
      <c r="A258" s="15">
        <v>23821</v>
      </c>
      <c r="B258" s="16">
        <v>0</v>
      </c>
      <c r="C258" s="16">
        <v>1939</v>
      </c>
      <c r="D258" s="16">
        <v>0</v>
      </c>
      <c r="F258">
        <v>2024</v>
      </c>
      <c r="G258">
        <v>23821</v>
      </c>
      <c r="H258">
        <v>1</v>
      </c>
      <c r="I258">
        <v>0</v>
      </c>
      <c r="J258">
        <v>1939</v>
      </c>
      <c r="K258">
        <v>0</v>
      </c>
    </row>
    <row r="259" spans="1:11" x14ac:dyDescent="0.3">
      <c r="A259" s="15">
        <v>23946</v>
      </c>
      <c r="B259" s="16">
        <v>800</v>
      </c>
      <c r="C259" s="16">
        <v>0</v>
      </c>
      <c r="D259" s="16">
        <v>0</v>
      </c>
      <c r="F259">
        <v>2024</v>
      </c>
      <c r="G259">
        <v>23946</v>
      </c>
      <c r="H259">
        <v>1</v>
      </c>
      <c r="I259">
        <v>800</v>
      </c>
      <c r="J259">
        <v>0</v>
      </c>
      <c r="K259">
        <v>0</v>
      </c>
    </row>
    <row r="260" spans="1:11" x14ac:dyDescent="0.3">
      <c r="A260" s="15">
        <v>24027</v>
      </c>
      <c r="B260" s="16">
        <v>0</v>
      </c>
      <c r="C260" s="16">
        <v>6</v>
      </c>
      <c r="D260" s="16">
        <v>0</v>
      </c>
      <c r="F260">
        <v>2024</v>
      </c>
      <c r="G260">
        <v>24027</v>
      </c>
      <c r="H260">
        <v>1</v>
      </c>
      <c r="I260">
        <v>0</v>
      </c>
      <c r="J260">
        <v>6</v>
      </c>
      <c r="K260">
        <v>0</v>
      </c>
    </row>
    <row r="261" spans="1:11" x14ac:dyDescent="0.3">
      <c r="A261" s="15">
        <v>24258</v>
      </c>
      <c r="B261" s="16">
        <v>601</v>
      </c>
      <c r="C261" s="16">
        <v>1739</v>
      </c>
      <c r="D261" s="16">
        <v>0</v>
      </c>
      <c r="F261">
        <v>2024</v>
      </c>
      <c r="G261">
        <v>24258</v>
      </c>
      <c r="H261">
        <v>1</v>
      </c>
      <c r="I261">
        <v>601</v>
      </c>
      <c r="J261">
        <v>1739</v>
      </c>
      <c r="K261">
        <v>0</v>
      </c>
    </row>
    <row r="262" spans="1:11" x14ac:dyDescent="0.3">
      <c r="A262" s="15">
        <v>24276</v>
      </c>
      <c r="B262" s="16">
        <v>0</v>
      </c>
      <c r="C262" s="16">
        <v>2</v>
      </c>
      <c r="D262" s="16">
        <v>0</v>
      </c>
      <c r="F262">
        <v>2024</v>
      </c>
      <c r="G262">
        <v>24276</v>
      </c>
      <c r="H262">
        <v>1</v>
      </c>
      <c r="I262">
        <v>0</v>
      </c>
      <c r="J262">
        <v>2</v>
      </c>
      <c r="K262">
        <v>0</v>
      </c>
    </row>
    <row r="263" spans="1:11" x14ac:dyDescent="0.3">
      <c r="A263" s="15">
        <v>24292</v>
      </c>
      <c r="B263" s="16">
        <v>800</v>
      </c>
      <c r="C263" s="16">
        <v>0</v>
      </c>
      <c r="D263" s="16">
        <v>0</v>
      </c>
      <c r="F263">
        <v>2024</v>
      </c>
      <c r="G263">
        <v>24292</v>
      </c>
      <c r="H263">
        <v>1</v>
      </c>
      <c r="I263">
        <v>800</v>
      </c>
      <c r="J263">
        <v>0</v>
      </c>
      <c r="K263">
        <v>0</v>
      </c>
    </row>
    <row r="264" spans="1:11" x14ac:dyDescent="0.3">
      <c r="A264" s="15">
        <v>24294</v>
      </c>
      <c r="B264" s="16">
        <v>0</v>
      </c>
      <c r="C264" s="16">
        <v>50</v>
      </c>
      <c r="D264" s="16">
        <v>0</v>
      </c>
      <c r="F264">
        <v>2024</v>
      </c>
      <c r="G264">
        <v>24294</v>
      </c>
      <c r="H264">
        <v>1</v>
      </c>
      <c r="I264">
        <v>0</v>
      </c>
      <c r="J264">
        <v>50</v>
      </c>
      <c r="K264">
        <v>0</v>
      </c>
    </row>
    <row r="265" spans="1:11" x14ac:dyDescent="0.3">
      <c r="A265" s="15">
        <v>24330</v>
      </c>
      <c r="B265" s="16">
        <v>466</v>
      </c>
      <c r="C265" s="16">
        <v>0</v>
      </c>
      <c r="D265" s="16">
        <v>0</v>
      </c>
      <c r="F265">
        <v>2024</v>
      </c>
      <c r="G265">
        <v>24330</v>
      </c>
      <c r="H265">
        <v>1</v>
      </c>
      <c r="I265">
        <v>466</v>
      </c>
      <c r="J265">
        <v>0</v>
      </c>
      <c r="K265">
        <v>0</v>
      </c>
    </row>
    <row r="266" spans="1:11" x14ac:dyDescent="0.3">
      <c r="A266" s="15">
        <v>24390</v>
      </c>
      <c r="B266" s="16">
        <v>0</v>
      </c>
      <c r="C266" s="16">
        <v>0</v>
      </c>
      <c r="D266" s="16">
        <v>800</v>
      </c>
      <c r="F266">
        <v>2024</v>
      </c>
      <c r="G266">
        <v>24390</v>
      </c>
      <c r="H266">
        <v>1</v>
      </c>
      <c r="I266">
        <v>0</v>
      </c>
      <c r="J266">
        <v>0</v>
      </c>
      <c r="K266">
        <v>800</v>
      </c>
    </row>
    <row r="267" spans="1:11" x14ac:dyDescent="0.3">
      <c r="A267" s="15">
        <v>24402</v>
      </c>
      <c r="B267" s="16">
        <v>6</v>
      </c>
      <c r="C267" s="16">
        <v>0</v>
      </c>
      <c r="D267" s="16">
        <v>0</v>
      </c>
      <c r="F267">
        <v>2024</v>
      </c>
      <c r="G267">
        <v>24402</v>
      </c>
      <c r="H267">
        <v>1</v>
      </c>
      <c r="I267">
        <v>6</v>
      </c>
      <c r="J267">
        <v>0</v>
      </c>
      <c r="K267">
        <v>0</v>
      </c>
    </row>
    <row r="268" spans="1:11" x14ac:dyDescent="0.3">
      <c r="A268" s="15">
        <v>24408</v>
      </c>
      <c r="B268" s="16">
        <v>0</v>
      </c>
      <c r="C268" s="16">
        <v>8</v>
      </c>
      <c r="D268" s="16">
        <v>0</v>
      </c>
      <c r="F268">
        <v>2024</v>
      </c>
      <c r="G268">
        <v>24408</v>
      </c>
      <c r="H268">
        <v>1</v>
      </c>
      <c r="I268">
        <v>0</v>
      </c>
      <c r="J268">
        <v>8</v>
      </c>
      <c r="K268">
        <v>0</v>
      </c>
    </row>
    <row r="269" spans="1:11" x14ac:dyDescent="0.3">
      <c r="A269" s="15">
        <v>24414</v>
      </c>
      <c r="B269" s="16">
        <v>0</v>
      </c>
      <c r="C269" s="16">
        <v>9</v>
      </c>
      <c r="D269" s="16">
        <v>0</v>
      </c>
      <c r="F269">
        <v>2024</v>
      </c>
      <c r="G269">
        <v>24414</v>
      </c>
      <c r="H269">
        <v>1</v>
      </c>
      <c r="I269">
        <v>0</v>
      </c>
      <c r="J269">
        <v>9</v>
      </c>
      <c r="K269">
        <v>0</v>
      </c>
    </row>
    <row r="270" spans="1:11" x14ac:dyDescent="0.3">
      <c r="A270" s="15">
        <v>24434</v>
      </c>
      <c r="B270" s="16">
        <v>257</v>
      </c>
      <c r="C270" s="16">
        <v>0</v>
      </c>
      <c r="D270" s="16">
        <v>0</v>
      </c>
      <c r="F270">
        <v>2024</v>
      </c>
      <c r="G270">
        <v>24434</v>
      </c>
      <c r="H270">
        <v>1</v>
      </c>
      <c r="I270">
        <v>257</v>
      </c>
      <c r="J270">
        <v>0</v>
      </c>
      <c r="K270">
        <v>0</v>
      </c>
    </row>
    <row r="271" spans="1:11" x14ac:dyDescent="0.3">
      <c r="A271" s="15">
        <v>24452</v>
      </c>
      <c r="B271" s="16">
        <v>0</v>
      </c>
      <c r="C271" s="16">
        <v>51</v>
      </c>
      <c r="D271" s="16">
        <v>0</v>
      </c>
      <c r="F271">
        <v>2024</v>
      </c>
      <c r="G271">
        <v>24452</v>
      </c>
      <c r="H271">
        <v>1</v>
      </c>
      <c r="I271">
        <v>0</v>
      </c>
      <c r="J271">
        <v>51</v>
      </c>
      <c r="K271">
        <v>0</v>
      </c>
    </row>
    <row r="272" spans="1:11" x14ac:dyDescent="0.3">
      <c r="A272" s="15">
        <v>24469</v>
      </c>
      <c r="B272" s="16">
        <v>0</v>
      </c>
      <c r="C272" s="16">
        <v>334</v>
      </c>
      <c r="D272" s="16">
        <v>0</v>
      </c>
      <c r="F272">
        <v>2024</v>
      </c>
      <c r="G272">
        <v>24469</v>
      </c>
      <c r="H272">
        <v>1</v>
      </c>
      <c r="I272">
        <v>0</v>
      </c>
      <c r="J272">
        <v>334</v>
      </c>
      <c r="K272">
        <v>0</v>
      </c>
    </row>
    <row r="273" spans="1:11" x14ac:dyDescent="0.3">
      <c r="A273" s="15">
        <v>24477</v>
      </c>
      <c r="B273" s="16">
        <v>0</v>
      </c>
      <c r="C273" s="16">
        <v>539</v>
      </c>
      <c r="D273" s="16">
        <v>0</v>
      </c>
      <c r="F273">
        <v>2024</v>
      </c>
      <c r="G273">
        <v>24477</v>
      </c>
      <c r="H273">
        <v>1</v>
      </c>
      <c r="I273">
        <v>0</v>
      </c>
      <c r="J273">
        <v>539</v>
      </c>
      <c r="K273">
        <v>0</v>
      </c>
    </row>
    <row r="274" spans="1:11" x14ac:dyDescent="0.3">
      <c r="A274" s="15">
        <v>24529</v>
      </c>
      <c r="B274" s="16">
        <v>262</v>
      </c>
      <c r="C274" s="16">
        <v>0</v>
      </c>
      <c r="D274" s="16">
        <v>0</v>
      </c>
      <c r="F274">
        <v>2024</v>
      </c>
      <c r="G274">
        <v>24529</v>
      </c>
      <c r="H274">
        <v>1</v>
      </c>
      <c r="I274">
        <v>262</v>
      </c>
      <c r="J274">
        <v>0</v>
      </c>
      <c r="K274">
        <v>0</v>
      </c>
    </row>
    <row r="275" spans="1:11" x14ac:dyDescent="0.3">
      <c r="A275" s="15">
        <v>24533</v>
      </c>
      <c r="B275" s="16">
        <v>393</v>
      </c>
      <c r="C275" s="16">
        <v>0</v>
      </c>
      <c r="D275" s="16">
        <v>0</v>
      </c>
      <c r="F275">
        <v>2024</v>
      </c>
      <c r="G275">
        <v>24533</v>
      </c>
      <c r="H275">
        <v>1</v>
      </c>
      <c r="I275">
        <v>393</v>
      </c>
      <c r="J275">
        <v>0</v>
      </c>
      <c r="K275">
        <v>0</v>
      </c>
    </row>
    <row r="276" spans="1:11" x14ac:dyDescent="0.3">
      <c r="A276" s="15">
        <v>24537</v>
      </c>
      <c r="B276" s="16">
        <v>374</v>
      </c>
      <c r="C276" s="16">
        <v>0</v>
      </c>
      <c r="D276" s="16">
        <v>0</v>
      </c>
      <c r="F276">
        <v>2024</v>
      </c>
      <c r="G276">
        <v>24537</v>
      </c>
      <c r="H276">
        <v>1</v>
      </c>
      <c r="I276">
        <v>374</v>
      </c>
      <c r="J276">
        <v>0</v>
      </c>
      <c r="K276">
        <v>0</v>
      </c>
    </row>
    <row r="277" spans="1:11" x14ac:dyDescent="0.3">
      <c r="A277" s="15">
        <v>24546</v>
      </c>
      <c r="B277" s="16">
        <v>104</v>
      </c>
      <c r="C277" s="16">
        <v>1933</v>
      </c>
      <c r="D277" s="16">
        <v>0</v>
      </c>
      <c r="F277">
        <v>2024</v>
      </c>
      <c r="G277">
        <v>24546</v>
      </c>
      <c r="H277">
        <v>1</v>
      </c>
      <c r="I277">
        <v>104</v>
      </c>
      <c r="J277">
        <v>1933</v>
      </c>
      <c r="K277">
        <v>0</v>
      </c>
    </row>
    <row r="278" spans="1:11" x14ac:dyDescent="0.3">
      <c r="A278" s="15">
        <v>24568</v>
      </c>
      <c r="B278" s="16">
        <v>132</v>
      </c>
      <c r="C278" s="16">
        <v>0</v>
      </c>
      <c r="D278" s="16">
        <v>0</v>
      </c>
      <c r="F278">
        <v>2024</v>
      </c>
      <c r="G278">
        <v>24568</v>
      </c>
      <c r="H278">
        <v>1</v>
      </c>
      <c r="I278">
        <v>132</v>
      </c>
      <c r="J278">
        <v>0</v>
      </c>
      <c r="K278">
        <v>0</v>
      </c>
    </row>
    <row r="279" spans="1:11" x14ac:dyDescent="0.3">
      <c r="A279" s="15">
        <v>24575</v>
      </c>
      <c r="B279" s="16">
        <v>30</v>
      </c>
      <c r="C279" s="16">
        <v>0</v>
      </c>
      <c r="D279" s="16">
        <v>0</v>
      </c>
      <c r="F279">
        <v>2024</v>
      </c>
      <c r="G279">
        <v>24575</v>
      </c>
      <c r="H279">
        <v>1</v>
      </c>
      <c r="I279">
        <v>30</v>
      </c>
      <c r="J279">
        <v>0</v>
      </c>
      <c r="K279">
        <v>0</v>
      </c>
    </row>
    <row r="280" spans="1:11" x14ac:dyDescent="0.3">
      <c r="A280" s="15">
        <v>24577</v>
      </c>
      <c r="B280" s="16">
        <v>2</v>
      </c>
      <c r="C280" s="16">
        <v>0</v>
      </c>
      <c r="D280" s="16">
        <v>0</v>
      </c>
      <c r="F280">
        <v>2024</v>
      </c>
      <c r="G280">
        <v>24577</v>
      </c>
      <c r="H280">
        <v>1</v>
      </c>
      <c r="I280">
        <v>2</v>
      </c>
      <c r="J280">
        <v>0</v>
      </c>
      <c r="K280">
        <v>0</v>
      </c>
    </row>
    <row r="281" spans="1:11" x14ac:dyDescent="0.3">
      <c r="A281" s="15">
        <v>24578</v>
      </c>
      <c r="B281" s="16">
        <v>369</v>
      </c>
      <c r="C281" s="16">
        <v>0</v>
      </c>
      <c r="D281" s="16">
        <v>0</v>
      </c>
      <c r="F281">
        <v>2024</v>
      </c>
      <c r="G281">
        <v>24578</v>
      </c>
      <c r="H281">
        <v>1</v>
      </c>
      <c r="I281">
        <v>369</v>
      </c>
      <c r="J281">
        <v>0</v>
      </c>
      <c r="K281">
        <v>0</v>
      </c>
    </row>
    <row r="282" spans="1:11" x14ac:dyDescent="0.3">
      <c r="A282" s="15">
        <v>24583</v>
      </c>
      <c r="B282" s="16">
        <v>0</v>
      </c>
      <c r="C282" s="16">
        <v>801</v>
      </c>
      <c r="D282" s="16">
        <v>0</v>
      </c>
      <c r="F282">
        <v>2024</v>
      </c>
      <c r="G282">
        <v>24583</v>
      </c>
      <c r="H282">
        <v>1</v>
      </c>
      <c r="I282">
        <v>0</v>
      </c>
      <c r="J282">
        <v>801</v>
      </c>
      <c r="K282">
        <v>0</v>
      </c>
    </row>
    <row r="283" spans="1:11" x14ac:dyDescent="0.3">
      <c r="A283" s="15">
        <v>24591</v>
      </c>
      <c r="B283" s="16">
        <v>0</v>
      </c>
      <c r="C283" s="16">
        <v>267</v>
      </c>
      <c r="D283" s="16">
        <v>0</v>
      </c>
      <c r="F283">
        <v>2024</v>
      </c>
      <c r="G283">
        <v>24591</v>
      </c>
      <c r="H283">
        <v>1</v>
      </c>
      <c r="I283">
        <v>0</v>
      </c>
      <c r="J283">
        <v>267</v>
      </c>
      <c r="K283">
        <v>0</v>
      </c>
    </row>
    <row r="284" spans="1:11" x14ac:dyDescent="0.3">
      <c r="A284" s="15">
        <v>24656</v>
      </c>
      <c r="B284" s="16">
        <v>514</v>
      </c>
      <c r="C284" s="16">
        <v>0</v>
      </c>
      <c r="D284" s="16">
        <v>0</v>
      </c>
      <c r="F284">
        <v>2024</v>
      </c>
      <c r="G284">
        <v>24656</v>
      </c>
      <c r="H284">
        <v>1</v>
      </c>
      <c r="I284">
        <v>514</v>
      </c>
      <c r="J284">
        <v>0</v>
      </c>
      <c r="K284">
        <v>0</v>
      </c>
    </row>
    <row r="285" spans="1:11" x14ac:dyDescent="0.3">
      <c r="A285" s="15">
        <v>24745</v>
      </c>
      <c r="B285" s="16">
        <v>226</v>
      </c>
      <c r="C285" s="16">
        <v>0</v>
      </c>
      <c r="D285" s="16">
        <v>0</v>
      </c>
      <c r="F285">
        <v>2024</v>
      </c>
      <c r="G285">
        <v>24745</v>
      </c>
      <c r="H285">
        <v>1</v>
      </c>
      <c r="I285">
        <v>226</v>
      </c>
      <c r="J285">
        <v>0</v>
      </c>
      <c r="K285">
        <v>0</v>
      </c>
    </row>
    <row r="286" spans="1:11" x14ac:dyDescent="0.3">
      <c r="A286" s="15">
        <v>24753</v>
      </c>
      <c r="B286" s="16">
        <v>45</v>
      </c>
      <c r="C286" s="16">
        <v>0</v>
      </c>
      <c r="D286" s="16">
        <v>0</v>
      </c>
      <c r="F286">
        <v>2024</v>
      </c>
      <c r="G286">
        <v>24753</v>
      </c>
      <c r="H286">
        <v>1</v>
      </c>
      <c r="I286">
        <v>45</v>
      </c>
      <c r="J286">
        <v>0</v>
      </c>
      <c r="K286">
        <v>0</v>
      </c>
    </row>
    <row r="287" spans="1:11" x14ac:dyDescent="0.3">
      <c r="A287" s="15">
        <v>24767</v>
      </c>
      <c r="B287" s="16">
        <v>292</v>
      </c>
      <c r="C287" s="16">
        <v>0</v>
      </c>
      <c r="D287" s="16">
        <v>0</v>
      </c>
      <c r="F287">
        <v>2024</v>
      </c>
      <c r="G287">
        <v>24767</v>
      </c>
      <c r="H287">
        <v>1</v>
      </c>
      <c r="I287">
        <v>292</v>
      </c>
      <c r="J287">
        <v>0</v>
      </c>
      <c r="K287">
        <v>0</v>
      </c>
    </row>
    <row r="288" spans="1:11" x14ac:dyDescent="0.3">
      <c r="A288" s="15">
        <v>24862</v>
      </c>
      <c r="B288" s="16">
        <v>718</v>
      </c>
      <c r="C288" s="16">
        <v>0</v>
      </c>
      <c r="D288" s="16">
        <v>0</v>
      </c>
      <c r="F288">
        <v>2024</v>
      </c>
      <c r="G288">
        <v>24862</v>
      </c>
      <c r="H288">
        <v>1</v>
      </c>
      <c r="I288">
        <v>718</v>
      </c>
      <c r="J288">
        <v>0</v>
      </c>
      <c r="K288">
        <v>0</v>
      </c>
    </row>
    <row r="289" spans="1:11" x14ac:dyDescent="0.3">
      <c r="A289" s="15">
        <v>24898</v>
      </c>
      <c r="B289" s="16">
        <v>367</v>
      </c>
      <c r="C289" s="16">
        <v>0</v>
      </c>
      <c r="D289" s="16">
        <v>0</v>
      </c>
      <c r="F289">
        <v>2024</v>
      </c>
      <c r="G289">
        <v>24898</v>
      </c>
      <c r="H289">
        <v>1</v>
      </c>
      <c r="I289">
        <v>367</v>
      </c>
      <c r="J289">
        <v>0</v>
      </c>
      <c r="K289">
        <v>0</v>
      </c>
    </row>
    <row r="290" spans="1:11" x14ac:dyDescent="0.3">
      <c r="A290" s="15">
        <v>24942</v>
      </c>
      <c r="B290" s="16">
        <v>185</v>
      </c>
      <c r="C290" s="16">
        <v>1654</v>
      </c>
      <c r="D290" s="16">
        <v>0</v>
      </c>
      <c r="F290">
        <v>2024</v>
      </c>
      <c r="G290">
        <v>24942</v>
      </c>
      <c r="H290">
        <v>1</v>
      </c>
      <c r="I290">
        <v>185</v>
      </c>
      <c r="J290">
        <v>1654</v>
      </c>
      <c r="K290">
        <v>0</v>
      </c>
    </row>
    <row r="291" spans="1:11" x14ac:dyDescent="0.3">
      <c r="A291" s="15">
        <v>24945</v>
      </c>
      <c r="B291" s="16">
        <v>0</v>
      </c>
      <c r="C291" s="16">
        <v>0</v>
      </c>
      <c r="D291" s="16">
        <v>800</v>
      </c>
      <c r="F291">
        <v>2024</v>
      </c>
      <c r="G291">
        <v>24945</v>
      </c>
      <c r="H291">
        <v>1</v>
      </c>
      <c r="I291">
        <v>0</v>
      </c>
      <c r="J291">
        <v>0</v>
      </c>
      <c r="K291">
        <v>800</v>
      </c>
    </row>
    <row r="292" spans="1:11" x14ac:dyDescent="0.3">
      <c r="A292" s="15">
        <v>24951</v>
      </c>
      <c r="B292" s="16">
        <v>502</v>
      </c>
      <c r="C292" s="16">
        <v>0</v>
      </c>
      <c r="D292" s="16">
        <v>0</v>
      </c>
      <c r="F292">
        <v>2024</v>
      </c>
      <c r="G292">
        <v>24951</v>
      </c>
      <c r="H292">
        <v>1</v>
      </c>
      <c r="I292">
        <v>502</v>
      </c>
      <c r="J292">
        <v>0</v>
      </c>
      <c r="K292">
        <v>0</v>
      </c>
    </row>
    <row r="293" spans="1:11" x14ac:dyDescent="0.3">
      <c r="A293" s="15">
        <v>24958</v>
      </c>
      <c r="B293" s="16">
        <v>466</v>
      </c>
      <c r="C293" s="16">
        <v>0</v>
      </c>
      <c r="D293" s="16">
        <v>0</v>
      </c>
      <c r="F293">
        <v>2024</v>
      </c>
      <c r="G293">
        <v>24958</v>
      </c>
      <c r="H293">
        <v>1</v>
      </c>
      <c r="I293">
        <v>466</v>
      </c>
      <c r="J293">
        <v>0</v>
      </c>
      <c r="K293">
        <v>0</v>
      </c>
    </row>
    <row r="294" spans="1:11" x14ac:dyDescent="0.3">
      <c r="A294" s="15">
        <v>24962</v>
      </c>
      <c r="B294" s="16">
        <v>404</v>
      </c>
      <c r="C294" s="16">
        <v>0</v>
      </c>
      <c r="D294" s="16">
        <v>0</v>
      </c>
      <c r="F294">
        <v>2024</v>
      </c>
      <c r="G294">
        <v>24962</v>
      </c>
      <c r="H294">
        <v>1</v>
      </c>
      <c r="I294">
        <v>404</v>
      </c>
      <c r="J294">
        <v>0</v>
      </c>
      <c r="K294">
        <v>0</v>
      </c>
    </row>
    <row r="295" spans="1:11" x14ac:dyDescent="0.3">
      <c r="A295" s="15">
        <v>24968</v>
      </c>
      <c r="B295" s="16">
        <v>1</v>
      </c>
      <c r="C295" s="16">
        <v>0</v>
      </c>
      <c r="D295" s="16">
        <v>0</v>
      </c>
      <c r="F295">
        <v>2024</v>
      </c>
      <c r="G295">
        <v>24968</v>
      </c>
      <c r="H295">
        <v>1</v>
      </c>
      <c r="I295">
        <v>1</v>
      </c>
      <c r="J295">
        <v>0</v>
      </c>
      <c r="K295">
        <v>0</v>
      </c>
    </row>
    <row r="296" spans="1:11" x14ac:dyDescent="0.3">
      <c r="A296" s="15">
        <v>24972</v>
      </c>
      <c r="B296" s="16">
        <v>799</v>
      </c>
      <c r="C296" s="16">
        <v>0</v>
      </c>
      <c r="D296" s="16">
        <v>0</v>
      </c>
      <c r="F296">
        <v>2024</v>
      </c>
      <c r="G296">
        <v>24972</v>
      </c>
      <c r="H296">
        <v>1</v>
      </c>
      <c r="I296">
        <v>799</v>
      </c>
      <c r="J296">
        <v>0</v>
      </c>
      <c r="K296">
        <v>0</v>
      </c>
    </row>
    <row r="297" spans="1:11" x14ac:dyDescent="0.3">
      <c r="A297" s="15">
        <v>24986</v>
      </c>
      <c r="B297" s="16">
        <v>466</v>
      </c>
      <c r="C297" s="16">
        <v>0</v>
      </c>
      <c r="D297" s="16">
        <v>0</v>
      </c>
      <c r="F297">
        <v>2024</v>
      </c>
      <c r="G297">
        <v>24986</v>
      </c>
      <c r="H297">
        <v>1</v>
      </c>
      <c r="I297">
        <v>466</v>
      </c>
      <c r="J297">
        <v>0</v>
      </c>
      <c r="K297">
        <v>0</v>
      </c>
    </row>
    <row r="298" spans="1:11" x14ac:dyDescent="0.3">
      <c r="A298" s="15">
        <v>24993</v>
      </c>
      <c r="B298" s="16">
        <v>5</v>
      </c>
      <c r="C298" s="16">
        <v>0</v>
      </c>
      <c r="D298" s="16">
        <v>0</v>
      </c>
      <c r="F298">
        <v>2024</v>
      </c>
      <c r="G298">
        <v>24993</v>
      </c>
      <c r="H298">
        <v>1</v>
      </c>
      <c r="I298">
        <v>5</v>
      </c>
      <c r="J298">
        <v>0</v>
      </c>
      <c r="K298">
        <v>0</v>
      </c>
    </row>
    <row r="299" spans="1:11" x14ac:dyDescent="0.3">
      <c r="A299" s="15">
        <v>24998</v>
      </c>
      <c r="B299" s="16">
        <v>466</v>
      </c>
      <c r="C299" s="16">
        <v>0</v>
      </c>
      <c r="D299" s="16">
        <v>0</v>
      </c>
      <c r="F299">
        <v>2024</v>
      </c>
      <c r="G299">
        <v>24998</v>
      </c>
      <c r="H299">
        <v>1</v>
      </c>
      <c r="I299">
        <v>466</v>
      </c>
      <c r="J299">
        <v>0</v>
      </c>
      <c r="K299">
        <v>0</v>
      </c>
    </row>
    <row r="300" spans="1:11" x14ac:dyDescent="0.3">
      <c r="A300" s="15" t="s">
        <v>2206</v>
      </c>
      <c r="B300" s="16">
        <v>800</v>
      </c>
      <c r="C300" s="16">
        <v>1945</v>
      </c>
      <c r="D300" s="16">
        <v>800</v>
      </c>
    </row>
  </sheetData>
  <pageMargins left="0.7" right="0.7" top="0.75" bottom="0.75" header="0.3" footer="0.3"/>
  <pageSetup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0"/>
  <sheetViews>
    <sheetView workbookViewId="0">
      <pane ySplit="1" topLeftCell="A275" activePane="bottomLeft" state="frozen"/>
      <selection activeCell="AV1" sqref="AV1"/>
      <selection pane="bottomLeft" activeCell="AN296" sqref="AN296"/>
    </sheetView>
  </sheetViews>
  <sheetFormatPr defaultRowHeight="14.4" x14ac:dyDescent="0.3"/>
  <cols>
    <col min="19" max="19" width="20.77734375" bestFit="1" customWidth="1"/>
    <col min="38" max="38" width="19.77734375" customWidth="1"/>
    <col min="39" max="39" width="9" customWidth="1"/>
    <col min="44" max="44" width="23.21875" bestFit="1" customWidth="1"/>
    <col min="51" max="51" width="28.21875" customWidth="1"/>
  </cols>
  <sheetData>
    <row r="1" spans="1:6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2204</v>
      </c>
      <c r="AO1" t="s">
        <v>2204</v>
      </c>
      <c r="AP1" s="2" t="s">
        <v>9</v>
      </c>
      <c r="AQ1" s="2" t="s">
        <v>10</v>
      </c>
      <c r="AR1" s="2" t="s">
        <v>18</v>
      </c>
      <c r="AS1" s="2" t="s">
        <v>1550</v>
      </c>
      <c r="AT1" s="2" t="s">
        <v>1551</v>
      </c>
      <c r="AU1" s="2" t="s">
        <v>21</v>
      </c>
      <c r="AV1" s="2" t="s">
        <v>22</v>
      </c>
      <c r="AW1" s="2" t="s">
        <v>23</v>
      </c>
      <c r="AX1" s="2" t="s">
        <v>1552</v>
      </c>
      <c r="AY1" s="2" t="s">
        <v>19</v>
      </c>
      <c r="AZ1" s="2" t="s">
        <v>2</v>
      </c>
      <c r="BA1" s="2" t="s">
        <v>1553</v>
      </c>
      <c r="BB1" s="2" t="s">
        <v>6</v>
      </c>
      <c r="BC1" s="2" t="s">
        <v>1554</v>
      </c>
      <c r="BD1" s="2" t="s">
        <v>1555</v>
      </c>
      <c r="BE1" s="2" t="s">
        <v>1556</v>
      </c>
      <c r="BF1" s="2" t="s">
        <v>1557</v>
      </c>
      <c r="BG1" s="2" t="s">
        <v>1558</v>
      </c>
      <c r="BH1" s="2" t="s">
        <v>1559</v>
      </c>
    </row>
    <row r="2" spans="1:60" x14ac:dyDescent="0.3">
      <c r="A2">
        <v>2024</v>
      </c>
      <c r="B2">
        <v>32014</v>
      </c>
      <c r="C2">
        <v>1321</v>
      </c>
      <c r="D2" t="s">
        <v>38</v>
      </c>
      <c r="E2" t="s">
        <v>39</v>
      </c>
      <c r="F2" t="s">
        <v>40</v>
      </c>
      <c r="G2">
        <v>15144</v>
      </c>
      <c r="H2">
        <v>-999</v>
      </c>
      <c r="I2" t="s">
        <v>41</v>
      </c>
      <c r="J2">
        <v>152067</v>
      </c>
      <c r="K2" t="s">
        <v>42</v>
      </c>
      <c r="L2" t="s">
        <v>43</v>
      </c>
      <c r="M2" t="s">
        <v>43</v>
      </c>
      <c r="N2" t="s">
        <v>43</v>
      </c>
      <c r="O2" t="s">
        <v>43</v>
      </c>
      <c r="P2">
        <v>-999</v>
      </c>
      <c r="Q2">
        <v>-999</v>
      </c>
      <c r="R2">
        <v>-999</v>
      </c>
      <c r="S2" t="s">
        <v>44</v>
      </c>
      <c r="T2" t="s">
        <v>45</v>
      </c>
      <c r="U2" t="s">
        <v>46</v>
      </c>
      <c r="V2" t="s">
        <v>47</v>
      </c>
      <c r="W2" t="s">
        <v>48</v>
      </c>
      <c r="X2">
        <v>2840</v>
      </c>
      <c r="Y2" t="s">
        <v>49</v>
      </c>
      <c r="Z2" s="1">
        <v>45476</v>
      </c>
      <c r="AA2">
        <v>0</v>
      </c>
      <c r="AB2">
        <v>1</v>
      </c>
      <c r="AC2">
        <v>0</v>
      </c>
      <c r="AD2">
        <v>0</v>
      </c>
      <c r="AE2">
        <v>0</v>
      </c>
      <c r="AF2">
        <v>0</v>
      </c>
      <c r="AG2">
        <v>0</v>
      </c>
      <c r="AH2" t="s">
        <v>50</v>
      </c>
      <c r="AI2" s="1">
        <v>45476</v>
      </c>
      <c r="AJ2" t="s">
        <v>41</v>
      </c>
      <c r="AK2">
        <v>1129</v>
      </c>
      <c r="AL2" t="s">
        <v>51</v>
      </c>
      <c r="AM2">
        <f>G2</f>
        <v>15144</v>
      </c>
      <c r="AN2" t="b">
        <f>AM2=AO2</f>
        <v>1</v>
      </c>
      <c r="AO2">
        <f>BB2</f>
        <v>15144</v>
      </c>
      <c r="AP2" s="3">
        <v>152067</v>
      </c>
      <c r="AQ2" s="2" t="s">
        <v>42</v>
      </c>
      <c r="AR2" s="2" t="s">
        <v>44</v>
      </c>
      <c r="AS2" s="2" t="s">
        <v>46</v>
      </c>
      <c r="AT2" s="2"/>
      <c r="AU2" s="2" t="s">
        <v>47</v>
      </c>
      <c r="AV2" s="2" t="s">
        <v>48</v>
      </c>
      <c r="AW2" s="2" t="s">
        <v>1987</v>
      </c>
      <c r="AX2" s="2"/>
      <c r="AY2" s="2" t="s">
        <v>45</v>
      </c>
      <c r="AZ2" s="3">
        <v>1321</v>
      </c>
      <c r="BA2" s="2" t="s">
        <v>41</v>
      </c>
      <c r="BB2" s="3">
        <v>15144</v>
      </c>
      <c r="BC2" s="2" t="s">
        <v>1561</v>
      </c>
      <c r="BD2" s="2" t="s">
        <v>1562</v>
      </c>
      <c r="BE2" s="2" t="s">
        <v>1561</v>
      </c>
      <c r="BF2" s="2" t="s">
        <v>1561</v>
      </c>
      <c r="BG2" s="2" t="s">
        <v>1561</v>
      </c>
      <c r="BH2" s="2" t="s">
        <v>1561</v>
      </c>
    </row>
    <row r="3" spans="1:60" x14ac:dyDescent="0.3">
      <c r="A3">
        <v>2024</v>
      </c>
      <c r="B3">
        <v>33640</v>
      </c>
      <c r="C3">
        <v>8045</v>
      </c>
      <c r="D3" t="s">
        <v>52</v>
      </c>
      <c r="E3" t="s">
        <v>53</v>
      </c>
      <c r="F3" t="s">
        <v>40</v>
      </c>
      <c r="G3">
        <v>15149</v>
      </c>
      <c r="H3">
        <v>23793</v>
      </c>
      <c r="I3" t="s">
        <v>54</v>
      </c>
      <c r="J3">
        <v>223030</v>
      </c>
      <c r="K3">
        <v>1038351</v>
      </c>
      <c r="L3" t="s">
        <v>55</v>
      </c>
      <c r="M3" t="s">
        <v>48</v>
      </c>
      <c r="N3" t="s">
        <v>56</v>
      </c>
      <c r="O3" t="s">
        <v>48</v>
      </c>
      <c r="P3">
        <v>29.7</v>
      </c>
      <c r="Q3">
        <v>12</v>
      </c>
      <c r="R3">
        <v>250</v>
      </c>
      <c r="S3" t="s">
        <v>57</v>
      </c>
      <c r="T3" t="s">
        <v>58</v>
      </c>
      <c r="U3" t="s">
        <v>59</v>
      </c>
      <c r="V3" t="s">
        <v>60</v>
      </c>
      <c r="W3" t="s">
        <v>48</v>
      </c>
      <c r="X3">
        <v>2879</v>
      </c>
      <c r="Y3" t="s">
        <v>61</v>
      </c>
      <c r="Z3" s="1">
        <v>45421</v>
      </c>
      <c r="AA3">
        <v>0</v>
      </c>
      <c r="AB3">
        <v>441</v>
      </c>
      <c r="AC3">
        <v>0</v>
      </c>
      <c r="AD3">
        <v>0</v>
      </c>
      <c r="AE3">
        <v>0</v>
      </c>
      <c r="AF3">
        <v>0</v>
      </c>
      <c r="AG3">
        <v>0</v>
      </c>
      <c r="AH3" t="s">
        <v>62</v>
      </c>
      <c r="AI3" s="1">
        <v>45476</v>
      </c>
      <c r="AJ3" t="s">
        <v>63</v>
      </c>
      <c r="AK3">
        <v>4742</v>
      </c>
      <c r="AL3" t="s">
        <v>52</v>
      </c>
      <c r="AM3">
        <f t="shared" ref="AM3:AM67" si="0">G3</f>
        <v>15149</v>
      </c>
      <c r="AN3" t="b">
        <f t="shared" ref="AN3:AN66" si="1">AM3=AO3</f>
        <v>1</v>
      </c>
      <c r="AO3">
        <f t="shared" ref="AO3:AO66" si="2">BB3</f>
        <v>15149</v>
      </c>
      <c r="AP3" s="3">
        <v>223030</v>
      </c>
      <c r="AQ3" s="2" t="s">
        <v>2189</v>
      </c>
      <c r="AR3" s="2" t="s">
        <v>57</v>
      </c>
      <c r="AS3" s="2" t="s">
        <v>59</v>
      </c>
      <c r="AT3" s="2"/>
      <c r="AU3" s="2" t="s">
        <v>60</v>
      </c>
      <c r="AV3" s="2" t="s">
        <v>48</v>
      </c>
      <c r="AW3" s="2" t="s">
        <v>1603</v>
      </c>
      <c r="AX3" s="2"/>
      <c r="AY3" s="2" t="s">
        <v>58</v>
      </c>
      <c r="AZ3" s="3">
        <v>8045</v>
      </c>
      <c r="BA3" s="2" t="s">
        <v>63</v>
      </c>
      <c r="BB3" s="3">
        <v>15149</v>
      </c>
      <c r="BC3" s="2" t="s">
        <v>1561</v>
      </c>
      <c r="BD3" s="2" t="s">
        <v>2190</v>
      </c>
      <c r="BE3" s="2" t="s">
        <v>1561</v>
      </c>
      <c r="BF3" s="2" t="s">
        <v>1561</v>
      </c>
      <c r="BG3" s="2" t="s">
        <v>1561</v>
      </c>
      <c r="BH3" s="2" t="s">
        <v>1561</v>
      </c>
    </row>
    <row r="4" spans="1:60" x14ac:dyDescent="0.3">
      <c r="A4">
        <v>2024</v>
      </c>
      <c r="B4">
        <v>33362</v>
      </c>
      <c r="C4">
        <v>7235</v>
      </c>
      <c r="D4" t="s">
        <v>64</v>
      </c>
      <c r="E4" t="s">
        <v>53</v>
      </c>
      <c r="F4" t="s">
        <v>40</v>
      </c>
      <c r="G4">
        <v>15244</v>
      </c>
      <c r="H4">
        <v>19571</v>
      </c>
      <c r="I4" t="s">
        <v>54</v>
      </c>
      <c r="J4">
        <v>146744</v>
      </c>
      <c r="K4" t="s">
        <v>65</v>
      </c>
      <c r="L4" t="s">
        <v>66</v>
      </c>
      <c r="M4" t="s">
        <v>48</v>
      </c>
      <c r="N4" t="s">
        <v>66</v>
      </c>
      <c r="O4" t="s">
        <v>48</v>
      </c>
      <c r="P4">
        <v>34</v>
      </c>
      <c r="Q4">
        <v>17</v>
      </c>
      <c r="R4">
        <v>220</v>
      </c>
      <c r="S4" t="s">
        <v>67</v>
      </c>
      <c r="T4" t="s">
        <v>68</v>
      </c>
      <c r="U4" t="s">
        <v>69</v>
      </c>
      <c r="V4" t="s">
        <v>66</v>
      </c>
      <c r="W4" t="s">
        <v>48</v>
      </c>
      <c r="X4">
        <v>2807</v>
      </c>
      <c r="Y4" t="s">
        <v>70</v>
      </c>
      <c r="Z4" s="1">
        <v>44950</v>
      </c>
      <c r="AA4">
        <v>0</v>
      </c>
      <c r="AB4">
        <v>403</v>
      </c>
      <c r="AC4">
        <v>0</v>
      </c>
      <c r="AD4">
        <v>0</v>
      </c>
      <c r="AE4">
        <v>0</v>
      </c>
      <c r="AF4">
        <v>0</v>
      </c>
      <c r="AG4">
        <v>0</v>
      </c>
      <c r="AH4" t="s">
        <v>62</v>
      </c>
      <c r="AI4" s="1">
        <v>45476</v>
      </c>
      <c r="AJ4" t="s">
        <v>63</v>
      </c>
      <c r="AK4">
        <v>9393</v>
      </c>
      <c r="AL4" t="s">
        <v>64</v>
      </c>
      <c r="AM4">
        <f t="shared" si="0"/>
        <v>15244</v>
      </c>
      <c r="AN4" t="b">
        <f t="shared" si="1"/>
        <v>1</v>
      </c>
      <c r="AO4">
        <f t="shared" si="2"/>
        <v>15244</v>
      </c>
      <c r="AP4" s="3">
        <v>146744</v>
      </c>
      <c r="AQ4" s="2" t="s">
        <v>65</v>
      </c>
      <c r="AR4" s="2" t="s">
        <v>67</v>
      </c>
      <c r="AS4" s="2" t="s">
        <v>1890</v>
      </c>
      <c r="AT4" s="2" t="s">
        <v>1891</v>
      </c>
      <c r="AU4" s="2" t="s">
        <v>66</v>
      </c>
      <c r="AV4" s="2" t="s">
        <v>48</v>
      </c>
      <c r="AW4" s="2" t="s">
        <v>1688</v>
      </c>
      <c r="AX4" s="2" t="s">
        <v>1892</v>
      </c>
      <c r="AY4" s="2" t="s">
        <v>68</v>
      </c>
      <c r="AZ4" s="3">
        <v>7235</v>
      </c>
      <c r="BA4" s="2" t="s">
        <v>63</v>
      </c>
      <c r="BB4" s="3">
        <v>15244</v>
      </c>
      <c r="BC4" s="2" t="s">
        <v>1561</v>
      </c>
      <c r="BD4" s="2" t="s">
        <v>1893</v>
      </c>
      <c r="BE4" s="2" t="s">
        <v>1561</v>
      </c>
      <c r="BF4" s="2" t="s">
        <v>1561</v>
      </c>
      <c r="BG4" s="2" t="s">
        <v>1561</v>
      </c>
      <c r="BH4" s="2" t="s">
        <v>1561</v>
      </c>
    </row>
    <row r="5" spans="1:60" x14ac:dyDescent="0.3">
      <c r="A5">
        <v>2024</v>
      </c>
      <c r="B5">
        <v>39779</v>
      </c>
      <c r="C5">
        <v>39779</v>
      </c>
      <c r="D5" t="s">
        <v>71</v>
      </c>
      <c r="E5" t="s">
        <v>53</v>
      </c>
      <c r="F5" t="s">
        <v>40</v>
      </c>
      <c r="G5">
        <v>15355</v>
      </c>
      <c r="H5">
        <v>107713</v>
      </c>
      <c r="I5" t="s">
        <v>54</v>
      </c>
      <c r="J5">
        <v>112975</v>
      </c>
      <c r="K5" t="s">
        <v>72</v>
      </c>
      <c r="L5" t="s">
        <v>73</v>
      </c>
      <c r="M5" t="s">
        <v>74</v>
      </c>
      <c r="N5" t="s">
        <v>73</v>
      </c>
      <c r="O5" t="s">
        <v>74</v>
      </c>
      <c r="P5">
        <v>41</v>
      </c>
      <c r="Q5">
        <v>18</v>
      </c>
      <c r="R5">
        <v>280</v>
      </c>
      <c r="S5" t="s">
        <v>75</v>
      </c>
      <c r="T5" t="s">
        <v>76</v>
      </c>
      <c r="U5" t="s">
        <v>77</v>
      </c>
      <c r="V5" t="s">
        <v>73</v>
      </c>
      <c r="W5" t="s">
        <v>74</v>
      </c>
      <c r="X5">
        <v>2360</v>
      </c>
      <c r="Y5" t="s">
        <v>78</v>
      </c>
      <c r="Z5" s="1">
        <v>45373</v>
      </c>
      <c r="AA5">
        <v>800</v>
      </c>
      <c r="AB5">
        <v>257</v>
      </c>
      <c r="AC5">
        <v>0</v>
      </c>
      <c r="AD5">
        <v>0</v>
      </c>
      <c r="AE5">
        <v>0</v>
      </c>
      <c r="AF5">
        <v>0</v>
      </c>
      <c r="AG5">
        <v>0</v>
      </c>
      <c r="AH5" t="s">
        <v>62</v>
      </c>
      <c r="AI5" s="1">
        <v>45476</v>
      </c>
      <c r="AJ5" t="s">
        <v>63</v>
      </c>
      <c r="AK5">
        <v>39152</v>
      </c>
      <c r="AL5" t="s">
        <v>71</v>
      </c>
      <c r="AM5">
        <f t="shared" si="0"/>
        <v>15355</v>
      </c>
      <c r="AN5" t="b">
        <f t="shared" si="1"/>
        <v>1</v>
      </c>
      <c r="AO5">
        <f t="shared" si="2"/>
        <v>15355</v>
      </c>
      <c r="AP5" s="3">
        <v>147675</v>
      </c>
      <c r="AQ5" s="2" t="s">
        <v>1691</v>
      </c>
      <c r="AR5" s="2" t="s">
        <v>1692</v>
      </c>
      <c r="AS5" s="2" t="s">
        <v>1693</v>
      </c>
      <c r="AT5" s="2"/>
      <c r="AU5" s="2" t="s">
        <v>73</v>
      </c>
      <c r="AV5" s="2" t="s">
        <v>74</v>
      </c>
      <c r="AW5" s="2" t="s">
        <v>1694</v>
      </c>
      <c r="AX5" s="2"/>
      <c r="AY5" s="2" t="s">
        <v>76</v>
      </c>
      <c r="AZ5" s="3">
        <v>39779</v>
      </c>
      <c r="BA5" s="2" t="s">
        <v>63</v>
      </c>
      <c r="BB5" s="3">
        <v>15355</v>
      </c>
      <c r="BC5" s="2" t="s">
        <v>1632</v>
      </c>
      <c r="BD5" s="2" t="s">
        <v>1669</v>
      </c>
      <c r="BE5" s="2" t="s">
        <v>1561</v>
      </c>
      <c r="BF5" s="2" t="s">
        <v>1561</v>
      </c>
      <c r="BG5" s="2" t="s">
        <v>1561</v>
      </c>
      <c r="BH5" s="2" t="s">
        <v>1561</v>
      </c>
    </row>
    <row r="6" spans="1:60" x14ac:dyDescent="0.3">
      <c r="A6">
        <v>2024</v>
      </c>
      <c r="B6">
        <v>33996</v>
      </c>
      <c r="C6">
        <v>9087</v>
      </c>
      <c r="D6" t="s">
        <v>79</v>
      </c>
      <c r="E6" t="s">
        <v>53</v>
      </c>
      <c r="F6" t="s">
        <v>40</v>
      </c>
      <c r="G6">
        <v>15367</v>
      </c>
      <c r="H6">
        <v>15367</v>
      </c>
      <c r="I6" t="s">
        <v>80</v>
      </c>
      <c r="J6">
        <v>116732</v>
      </c>
      <c r="K6" t="s">
        <v>81</v>
      </c>
      <c r="L6" t="s">
        <v>82</v>
      </c>
      <c r="M6" t="s">
        <v>74</v>
      </c>
      <c r="N6" t="s">
        <v>82</v>
      </c>
      <c r="O6" t="s">
        <v>74</v>
      </c>
      <c r="P6">
        <v>35</v>
      </c>
      <c r="Q6">
        <v>7</v>
      </c>
      <c r="R6">
        <v>210</v>
      </c>
      <c r="S6" t="s">
        <v>83</v>
      </c>
      <c r="T6" t="s">
        <v>84</v>
      </c>
      <c r="U6" t="s">
        <v>85</v>
      </c>
      <c r="V6" t="s">
        <v>86</v>
      </c>
      <c r="W6" t="s">
        <v>74</v>
      </c>
      <c r="X6">
        <v>2748</v>
      </c>
      <c r="Y6" t="s">
        <v>87</v>
      </c>
      <c r="Z6" s="1">
        <v>45400</v>
      </c>
      <c r="AA6">
        <v>0</v>
      </c>
      <c r="AB6">
        <v>176</v>
      </c>
      <c r="AC6">
        <v>0</v>
      </c>
      <c r="AD6">
        <v>0</v>
      </c>
      <c r="AE6">
        <v>0</v>
      </c>
      <c r="AF6">
        <v>0</v>
      </c>
      <c r="AG6">
        <v>0</v>
      </c>
      <c r="AH6" t="s">
        <v>62</v>
      </c>
      <c r="AI6" s="1">
        <v>45476</v>
      </c>
      <c r="AJ6" t="s">
        <v>63</v>
      </c>
      <c r="AK6">
        <v>6736</v>
      </c>
      <c r="AL6" t="s">
        <v>88</v>
      </c>
      <c r="AM6">
        <f t="shared" si="0"/>
        <v>15367</v>
      </c>
      <c r="AN6" t="b">
        <f t="shared" si="1"/>
        <v>1</v>
      </c>
      <c r="AO6">
        <f t="shared" si="2"/>
        <v>15367</v>
      </c>
      <c r="AP6" s="3">
        <v>116732</v>
      </c>
      <c r="AQ6" s="2" t="s">
        <v>81</v>
      </c>
      <c r="AR6" s="2" t="s">
        <v>83</v>
      </c>
      <c r="AS6" s="2" t="s">
        <v>85</v>
      </c>
      <c r="AT6" s="2"/>
      <c r="AU6" s="2" t="s">
        <v>86</v>
      </c>
      <c r="AV6" s="2" t="s">
        <v>74</v>
      </c>
      <c r="AW6" s="2" t="s">
        <v>1838</v>
      </c>
      <c r="AX6" s="2"/>
      <c r="AY6" s="2" t="s">
        <v>84</v>
      </c>
      <c r="AZ6" s="3">
        <v>9087</v>
      </c>
      <c r="BA6" s="2" t="s">
        <v>63</v>
      </c>
      <c r="BB6" s="3">
        <v>15367</v>
      </c>
      <c r="BC6" s="2" t="s">
        <v>1561</v>
      </c>
      <c r="BD6" s="2" t="s">
        <v>1850</v>
      </c>
      <c r="BE6" s="2" t="s">
        <v>1561</v>
      </c>
      <c r="BF6" s="2" t="s">
        <v>1561</v>
      </c>
      <c r="BG6" s="2" t="s">
        <v>1561</v>
      </c>
      <c r="BH6" s="2" t="s">
        <v>1561</v>
      </c>
    </row>
    <row r="7" spans="1:60" x14ac:dyDescent="0.3">
      <c r="A7">
        <v>2024</v>
      </c>
      <c r="B7">
        <v>58367</v>
      </c>
      <c r="C7">
        <v>58367</v>
      </c>
      <c r="D7" t="s">
        <v>89</v>
      </c>
      <c r="E7" t="s">
        <v>90</v>
      </c>
      <c r="F7" t="s">
        <v>40</v>
      </c>
      <c r="G7">
        <v>15404</v>
      </c>
      <c r="H7">
        <v>-999</v>
      </c>
      <c r="I7" t="s">
        <v>41</v>
      </c>
      <c r="J7">
        <v>151653</v>
      </c>
      <c r="K7" t="s">
        <v>91</v>
      </c>
      <c r="L7" t="s">
        <v>43</v>
      </c>
      <c r="M7" t="s">
        <v>43</v>
      </c>
      <c r="N7" t="s">
        <v>43</v>
      </c>
      <c r="O7" t="s">
        <v>43</v>
      </c>
      <c r="P7">
        <v>-999</v>
      </c>
      <c r="Q7">
        <v>-999</v>
      </c>
      <c r="R7">
        <v>-999</v>
      </c>
      <c r="S7" t="s">
        <v>92</v>
      </c>
      <c r="T7" t="s">
        <v>93</v>
      </c>
      <c r="U7" t="s">
        <v>94</v>
      </c>
      <c r="V7" t="s">
        <v>95</v>
      </c>
      <c r="W7" t="s">
        <v>74</v>
      </c>
      <c r="X7">
        <v>2790</v>
      </c>
      <c r="Y7" t="s">
        <v>96</v>
      </c>
      <c r="Z7" s="1">
        <v>45476</v>
      </c>
      <c r="AA7">
        <v>0</v>
      </c>
      <c r="AB7">
        <v>0</v>
      </c>
      <c r="AC7">
        <v>104</v>
      </c>
      <c r="AD7">
        <v>0</v>
      </c>
      <c r="AE7">
        <v>0</v>
      </c>
      <c r="AF7">
        <v>0</v>
      </c>
      <c r="AG7">
        <v>0</v>
      </c>
      <c r="AH7" t="s">
        <v>50</v>
      </c>
      <c r="AI7" s="1">
        <v>45476</v>
      </c>
      <c r="AJ7" t="s">
        <v>41</v>
      </c>
      <c r="AK7">
        <v>51314</v>
      </c>
      <c r="AL7" t="s">
        <v>97</v>
      </c>
      <c r="AM7">
        <f t="shared" si="0"/>
        <v>15404</v>
      </c>
      <c r="AN7" t="b">
        <f t="shared" si="1"/>
        <v>1</v>
      </c>
      <c r="AO7">
        <f t="shared" si="2"/>
        <v>15404</v>
      </c>
      <c r="AP7" s="3">
        <v>151653</v>
      </c>
      <c r="AQ7" s="2" t="s">
        <v>91</v>
      </c>
      <c r="AR7" s="2" t="s">
        <v>205</v>
      </c>
      <c r="AS7" s="2" t="s">
        <v>2177</v>
      </c>
      <c r="AT7" s="2"/>
      <c r="AU7" s="2" t="s">
        <v>82</v>
      </c>
      <c r="AV7" s="2" t="s">
        <v>74</v>
      </c>
      <c r="AW7" s="2" t="s">
        <v>1704</v>
      </c>
      <c r="AX7" s="2"/>
      <c r="AY7" s="2" t="s">
        <v>2178</v>
      </c>
      <c r="AZ7" s="3">
        <v>3770</v>
      </c>
      <c r="BA7" s="2" t="s">
        <v>41</v>
      </c>
      <c r="BB7" s="3">
        <v>15404</v>
      </c>
      <c r="BC7" s="2" t="s">
        <v>1561</v>
      </c>
      <c r="BD7" s="2" t="s">
        <v>1561</v>
      </c>
      <c r="BE7" s="2" t="s">
        <v>1953</v>
      </c>
      <c r="BF7" s="2" t="s">
        <v>1561</v>
      </c>
      <c r="BG7" s="2" t="s">
        <v>1561</v>
      </c>
      <c r="BH7" s="2" t="s">
        <v>1561</v>
      </c>
    </row>
    <row r="8" spans="1:60" x14ac:dyDescent="0.3">
      <c r="A8">
        <v>2024</v>
      </c>
      <c r="B8">
        <v>31717</v>
      </c>
      <c r="C8">
        <v>1633</v>
      </c>
      <c r="D8" t="s">
        <v>98</v>
      </c>
      <c r="E8" t="s">
        <v>99</v>
      </c>
      <c r="F8" t="s">
        <v>40</v>
      </c>
      <c r="G8">
        <v>15460</v>
      </c>
      <c r="H8">
        <v>-999</v>
      </c>
      <c r="I8" t="s">
        <v>41</v>
      </c>
      <c r="J8">
        <v>223772</v>
      </c>
      <c r="K8">
        <v>1253407</v>
      </c>
      <c r="L8" t="s">
        <v>43</v>
      </c>
      <c r="M8" t="s">
        <v>43</v>
      </c>
      <c r="N8" t="s">
        <v>43</v>
      </c>
      <c r="O8" t="s">
        <v>43</v>
      </c>
      <c r="P8">
        <v>-999</v>
      </c>
      <c r="Q8">
        <v>-999</v>
      </c>
      <c r="R8">
        <v>-999</v>
      </c>
      <c r="S8" t="s">
        <v>100</v>
      </c>
      <c r="T8" t="s">
        <v>101</v>
      </c>
      <c r="U8" t="s">
        <v>102</v>
      </c>
      <c r="V8" t="s">
        <v>103</v>
      </c>
      <c r="W8" t="s">
        <v>74</v>
      </c>
      <c r="X8">
        <v>2744</v>
      </c>
      <c r="Y8" t="s">
        <v>104</v>
      </c>
      <c r="Z8" s="1">
        <v>45476</v>
      </c>
      <c r="AA8">
        <v>0</v>
      </c>
      <c r="AB8">
        <v>0</v>
      </c>
      <c r="AC8">
        <v>2</v>
      </c>
      <c r="AD8">
        <v>0</v>
      </c>
      <c r="AE8">
        <v>0</v>
      </c>
      <c r="AF8">
        <v>0</v>
      </c>
      <c r="AG8">
        <v>0</v>
      </c>
      <c r="AH8" t="s">
        <v>50</v>
      </c>
      <c r="AI8" s="1">
        <v>45476</v>
      </c>
      <c r="AJ8" t="s">
        <v>41</v>
      </c>
      <c r="AK8">
        <v>58</v>
      </c>
      <c r="AL8" t="s">
        <v>105</v>
      </c>
      <c r="AM8">
        <f t="shared" si="0"/>
        <v>15460</v>
      </c>
      <c r="AN8" t="b">
        <f t="shared" si="1"/>
        <v>1</v>
      </c>
      <c r="AO8">
        <f t="shared" si="2"/>
        <v>15460</v>
      </c>
      <c r="AP8" s="3">
        <v>223772</v>
      </c>
      <c r="AQ8" s="2" t="s">
        <v>2151</v>
      </c>
      <c r="AR8" s="2" t="s">
        <v>100</v>
      </c>
      <c r="AS8" s="2" t="s">
        <v>102</v>
      </c>
      <c r="AT8" s="2"/>
      <c r="AU8" s="2" t="s">
        <v>103</v>
      </c>
      <c r="AV8" s="2" t="s">
        <v>74</v>
      </c>
      <c r="AW8" s="2" t="s">
        <v>1576</v>
      </c>
      <c r="AX8" s="2"/>
      <c r="AY8" s="2" t="s">
        <v>101</v>
      </c>
      <c r="AZ8" s="3">
        <v>1633</v>
      </c>
      <c r="BA8" s="2" t="s">
        <v>41</v>
      </c>
      <c r="BB8" s="3">
        <v>15460</v>
      </c>
      <c r="BC8" s="2" t="s">
        <v>1561</v>
      </c>
      <c r="BD8" s="2" t="s">
        <v>1561</v>
      </c>
      <c r="BE8" s="2" t="s">
        <v>1587</v>
      </c>
      <c r="BF8" s="2" t="s">
        <v>1561</v>
      </c>
      <c r="BG8" s="2" t="s">
        <v>1561</v>
      </c>
      <c r="BH8" s="2" t="s">
        <v>1561</v>
      </c>
    </row>
    <row r="9" spans="1:60" x14ac:dyDescent="0.3">
      <c r="A9">
        <v>2024</v>
      </c>
      <c r="B9">
        <v>33945</v>
      </c>
      <c r="C9">
        <v>8835</v>
      </c>
      <c r="D9" t="s">
        <v>106</v>
      </c>
      <c r="E9" t="s">
        <v>53</v>
      </c>
      <c r="F9" t="s">
        <v>40</v>
      </c>
      <c r="G9">
        <v>15662</v>
      </c>
      <c r="H9">
        <v>97407</v>
      </c>
      <c r="I9" t="s">
        <v>54</v>
      </c>
      <c r="J9">
        <v>150091</v>
      </c>
      <c r="K9" t="s">
        <v>107</v>
      </c>
      <c r="L9" t="s">
        <v>82</v>
      </c>
      <c r="M9" t="s">
        <v>74</v>
      </c>
      <c r="N9" t="s">
        <v>82</v>
      </c>
      <c r="O9" t="s">
        <v>74</v>
      </c>
      <c r="P9">
        <v>44.11</v>
      </c>
      <c r="Q9">
        <v>38</v>
      </c>
      <c r="R9">
        <v>450</v>
      </c>
      <c r="S9" t="s">
        <v>108</v>
      </c>
      <c r="T9" t="s">
        <v>109</v>
      </c>
      <c r="U9" t="s">
        <v>110</v>
      </c>
      <c r="V9" t="s">
        <v>82</v>
      </c>
      <c r="W9" t="s">
        <v>74</v>
      </c>
      <c r="X9">
        <v>2790</v>
      </c>
      <c r="Y9" t="s">
        <v>111</v>
      </c>
      <c r="Z9" s="1">
        <v>45372</v>
      </c>
      <c r="AA9">
        <v>0</v>
      </c>
      <c r="AB9">
        <v>800</v>
      </c>
      <c r="AC9">
        <v>0</v>
      </c>
      <c r="AD9">
        <v>0</v>
      </c>
      <c r="AE9">
        <v>0</v>
      </c>
      <c r="AF9">
        <v>0</v>
      </c>
      <c r="AG9">
        <v>0</v>
      </c>
      <c r="AH9" t="s">
        <v>62</v>
      </c>
      <c r="AI9" s="1">
        <v>45476</v>
      </c>
      <c r="AJ9" t="s">
        <v>63</v>
      </c>
      <c r="AK9">
        <v>7379</v>
      </c>
      <c r="AL9" t="s">
        <v>106</v>
      </c>
      <c r="AM9">
        <f t="shared" si="0"/>
        <v>15662</v>
      </c>
      <c r="AN9" t="b">
        <f t="shared" si="1"/>
        <v>1</v>
      </c>
      <c r="AO9">
        <f t="shared" si="2"/>
        <v>15662</v>
      </c>
      <c r="AP9" s="3">
        <v>150091</v>
      </c>
      <c r="AQ9" s="2" t="s">
        <v>107</v>
      </c>
      <c r="AR9" s="2" t="s">
        <v>108</v>
      </c>
      <c r="AS9" s="2" t="s">
        <v>110</v>
      </c>
      <c r="AT9" s="2"/>
      <c r="AU9" s="2" t="s">
        <v>82</v>
      </c>
      <c r="AV9" s="2" t="s">
        <v>74</v>
      </c>
      <c r="AW9" s="2" t="s">
        <v>1704</v>
      </c>
      <c r="AX9" s="2"/>
      <c r="AY9" s="2" t="s">
        <v>109</v>
      </c>
      <c r="AZ9" s="3">
        <v>8835</v>
      </c>
      <c r="BA9" s="2" t="s">
        <v>63</v>
      </c>
      <c r="BB9" s="3">
        <v>15662</v>
      </c>
      <c r="BC9" s="2" t="s">
        <v>1561</v>
      </c>
      <c r="BD9" s="2" t="s">
        <v>1632</v>
      </c>
      <c r="BE9" s="2" t="s">
        <v>1561</v>
      </c>
      <c r="BF9" s="2" t="s">
        <v>1561</v>
      </c>
      <c r="BG9" s="2" t="s">
        <v>1561</v>
      </c>
      <c r="BH9" s="2" t="s">
        <v>1561</v>
      </c>
    </row>
    <row r="10" spans="1:60" x14ac:dyDescent="0.3">
      <c r="A10">
        <v>2024</v>
      </c>
      <c r="B10">
        <v>35561</v>
      </c>
      <c r="C10">
        <v>2077</v>
      </c>
      <c r="D10" t="s">
        <v>112</v>
      </c>
      <c r="E10" t="s">
        <v>39</v>
      </c>
      <c r="F10" t="s">
        <v>40</v>
      </c>
      <c r="G10">
        <v>15680</v>
      </c>
      <c r="H10">
        <v>-999</v>
      </c>
      <c r="I10" t="s">
        <v>41</v>
      </c>
      <c r="J10">
        <v>151960</v>
      </c>
      <c r="K10" t="s">
        <v>113</v>
      </c>
      <c r="L10" t="s">
        <v>43</v>
      </c>
      <c r="M10" t="s">
        <v>43</v>
      </c>
      <c r="N10" t="s">
        <v>43</v>
      </c>
      <c r="O10" t="s">
        <v>43</v>
      </c>
      <c r="P10">
        <v>-999</v>
      </c>
      <c r="Q10">
        <v>-999</v>
      </c>
      <c r="R10">
        <v>-999</v>
      </c>
      <c r="S10" t="s">
        <v>114</v>
      </c>
      <c r="T10" t="s">
        <v>115</v>
      </c>
      <c r="U10" t="s">
        <v>116</v>
      </c>
      <c r="V10" t="s">
        <v>117</v>
      </c>
      <c r="W10" t="s">
        <v>118</v>
      </c>
      <c r="X10">
        <v>3801</v>
      </c>
      <c r="Y10" t="s">
        <v>119</v>
      </c>
      <c r="Z10" s="1">
        <v>45476</v>
      </c>
      <c r="AA10">
        <v>0</v>
      </c>
      <c r="AB10">
        <v>0</v>
      </c>
      <c r="AC10">
        <v>1</v>
      </c>
      <c r="AD10">
        <v>0</v>
      </c>
      <c r="AE10">
        <v>0</v>
      </c>
      <c r="AF10">
        <v>0</v>
      </c>
      <c r="AG10">
        <v>0</v>
      </c>
      <c r="AH10" t="s">
        <v>50</v>
      </c>
      <c r="AI10" s="1">
        <v>45476</v>
      </c>
      <c r="AJ10" t="s">
        <v>41</v>
      </c>
      <c r="AK10">
        <v>411</v>
      </c>
      <c r="AL10" t="s">
        <v>120</v>
      </c>
      <c r="AM10">
        <f t="shared" si="0"/>
        <v>15680</v>
      </c>
      <c r="AN10" t="b">
        <f t="shared" si="1"/>
        <v>1</v>
      </c>
      <c r="AO10">
        <f t="shared" si="2"/>
        <v>15680</v>
      </c>
      <c r="AP10" s="3">
        <v>151960</v>
      </c>
      <c r="AQ10" s="2" t="s">
        <v>113</v>
      </c>
      <c r="AR10" s="2" t="s">
        <v>114</v>
      </c>
      <c r="AS10" s="2" t="s">
        <v>116</v>
      </c>
      <c r="AT10" s="2"/>
      <c r="AU10" s="2" t="s">
        <v>117</v>
      </c>
      <c r="AV10" s="2" t="s">
        <v>118</v>
      </c>
      <c r="AW10" s="2" t="s">
        <v>1592</v>
      </c>
      <c r="AX10" s="2"/>
      <c r="AY10" s="2" t="s">
        <v>115</v>
      </c>
      <c r="AZ10" s="3">
        <v>2077</v>
      </c>
      <c r="BA10" s="2" t="s">
        <v>41</v>
      </c>
      <c r="BB10" s="3">
        <v>15680</v>
      </c>
      <c r="BC10" s="2" t="s">
        <v>1561</v>
      </c>
      <c r="BD10" s="2" t="s">
        <v>1561</v>
      </c>
      <c r="BE10" s="2" t="s">
        <v>1562</v>
      </c>
      <c r="BF10" s="2" t="s">
        <v>1561</v>
      </c>
      <c r="BG10" s="2" t="s">
        <v>1561</v>
      </c>
      <c r="BH10" s="2" t="s">
        <v>1561</v>
      </c>
    </row>
    <row r="11" spans="1:60" x14ac:dyDescent="0.3">
      <c r="A11">
        <v>2024</v>
      </c>
      <c r="B11">
        <v>38871</v>
      </c>
      <c r="C11">
        <v>38871</v>
      </c>
      <c r="D11" t="s">
        <v>121</v>
      </c>
      <c r="E11" t="s">
        <v>53</v>
      </c>
      <c r="F11" t="s">
        <v>40</v>
      </c>
      <c r="G11">
        <v>15952</v>
      </c>
      <c r="H11">
        <v>-999</v>
      </c>
      <c r="I11" t="s">
        <v>41</v>
      </c>
      <c r="J11">
        <v>127046</v>
      </c>
      <c r="K11" t="s">
        <v>122</v>
      </c>
      <c r="L11" t="s">
        <v>43</v>
      </c>
      <c r="M11" t="s">
        <v>43</v>
      </c>
      <c r="N11" t="s">
        <v>43</v>
      </c>
      <c r="O11" t="s">
        <v>43</v>
      </c>
      <c r="P11">
        <v>-999</v>
      </c>
      <c r="Q11">
        <v>-999</v>
      </c>
      <c r="R11">
        <v>-999</v>
      </c>
      <c r="S11" t="s">
        <v>123</v>
      </c>
      <c r="T11" t="s">
        <v>124</v>
      </c>
      <c r="U11" t="s">
        <v>125</v>
      </c>
      <c r="V11" t="s">
        <v>126</v>
      </c>
      <c r="W11" t="s">
        <v>48</v>
      </c>
      <c r="X11">
        <v>2822</v>
      </c>
      <c r="Y11" t="s">
        <v>127</v>
      </c>
      <c r="Z11" s="1">
        <v>45476</v>
      </c>
      <c r="AA11">
        <v>0</v>
      </c>
      <c r="AB11">
        <v>118</v>
      </c>
      <c r="AC11">
        <v>0</v>
      </c>
      <c r="AD11">
        <v>0</v>
      </c>
      <c r="AE11">
        <v>0</v>
      </c>
      <c r="AF11">
        <v>0</v>
      </c>
      <c r="AG11">
        <v>0</v>
      </c>
      <c r="AH11" t="s">
        <v>50</v>
      </c>
      <c r="AI11" s="1">
        <v>45476</v>
      </c>
      <c r="AJ11" t="s">
        <v>41</v>
      </c>
      <c r="AK11">
        <v>38533</v>
      </c>
      <c r="AL11" t="s">
        <v>121</v>
      </c>
      <c r="AM11">
        <f t="shared" si="0"/>
        <v>15952</v>
      </c>
      <c r="AN11" t="b">
        <f t="shared" si="1"/>
        <v>1</v>
      </c>
      <c r="AO11">
        <f t="shared" si="2"/>
        <v>15952</v>
      </c>
      <c r="AP11" s="3">
        <v>127046</v>
      </c>
      <c r="AQ11" s="2" t="s">
        <v>122</v>
      </c>
      <c r="AR11" s="2" t="s">
        <v>123</v>
      </c>
      <c r="AS11" s="2" t="s">
        <v>125</v>
      </c>
      <c r="AT11" s="2"/>
      <c r="AU11" s="2" t="s">
        <v>126</v>
      </c>
      <c r="AV11" s="2" t="s">
        <v>48</v>
      </c>
      <c r="AW11" s="2" t="s">
        <v>2100</v>
      </c>
      <c r="AX11" s="2"/>
      <c r="AY11" s="2" t="s">
        <v>124</v>
      </c>
      <c r="AZ11" s="3">
        <v>38871</v>
      </c>
      <c r="BA11" s="2" t="s">
        <v>41</v>
      </c>
      <c r="BB11" s="3">
        <v>15952</v>
      </c>
      <c r="BC11" s="2" t="s">
        <v>1561</v>
      </c>
      <c r="BD11" s="2" t="s">
        <v>1805</v>
      </c>
      <c r="BE11" s="2" t="s">
        <v>1561</v>
      </c>
      <c r="BF11" s="2" t="s">
        <v>1561</v>
      </c>
      <c r="BG11" s="2" t="s">
        <v>1561</v>
      </c>
      <c r="BH11" s="2" t="s">
        <v>1561</v>
      </c>
    </row>
    <row r="12" spans="1:60" x14ac:dyDescent="0.3">
      <c r="A12">
        <v>2024</v>
      </c>
      <c r="B12">
        <v>35130</v>
      </c>
      <c r="C12">
        <v>4187</v>
      </c>
      <c r="D12" t="s">
        <v>128</v>
      </c>
      <c r="E12" t="s">
        <v>53</v>
      </c>
      <c r="F12" t="s">
        <v>40</v>
      </c>
      <c r="G12">
        <v>15953</v>
      </c>
      <c r="H12">
        <v>-999</v>
      </c>
      <c r="I12" t="s">
        <v>41</v>
      </c>
      <c r="J12">
        <v>127107</v>
      </c>
      <c r="K12" t="s">
        <v>129</v>
      </c>
      <c r="L12" t="s">
        <v>43</v>
      </c>
      <c r="M12" t="s">
        <v>43</v>
      </c>
      <c r="N12" t="s">
        <v>43</v>
      </c>
      <c r="O12" t="s">
        <v>43</v>
      </c>
      <c r="P12">
        <v>-999</v>
      </c>
      <c r="Q12">
        <v>-999</v>
      </c>
      <c r="R12">
        <v>-999</v>
      </c>
      <c r="S12" t="s">
        <v>130</v>
      </c>
      <c r="T12" t="s">
        <v>131</v>
      </c>
      <c r="U12" t="s">
        <v>132</v>
      </c>
      <c r="V12" t="s">
        <v>133</v>
      </c>
      <c r="W12" t="s">
        <v>48</v>
      </c>
      <c r="X12">
        <v>2885</v>
      </c>
      <c r="Y12" t="s">
        <v>134</v>
      </c>
      <c r="Z12" s="1">
        <v>45476</v>
      </c>
      <c r="AA12">
        <v>0</v>
      </c>
      <c r="AB12">
        <v>14</v>
      </c>
      <c r="AC12">
        <v>0</v>
      </c>
      <c r="AD12">
        <v>0</v>
      </c>
      <c r="AE12">
        <v>0</v>
      </c>
      <c r="AF12">
        <v>0</v>
      </c>
      <c r="AG12">
        <v>0</v>
      </c>
      <c r="AH12" t="s">
        <v>50</v>
      </c>
      <c r="AI12" s="1">
        <v>45476</v>
      </c>
      <c r="AJ12" t="s">
        <v>41</v>
      </c>
      <c r="AK12">
        <v>9665</v>
      </c>
      <c r="AL12" t="s">
        <v>128</v>
      </c>
      <c r="AM12">
        <f t="shared" si="0"/>
        <v>15953</v>
      </c>
      <c r="AN12" t="b">
        <f t="shared" si="1"/>
        <v>1</v>
      </c>
      <c r="AO12">
        <f t="shared" si="2"/>
        <v>15953</v>
      </c>
      <c r="AP12" s="3">
        <v>127107</v>
      </c>
      <c r="AQ12" s="2" t="s">
        <v>129</v>
      </c>
      <c r="AR12" s="2" t="s">
        <v>1785</v>
      </c>
      <c r="AS12" s="2" t="s">
        <v>1786</v>
      </c>
      <c r="AT12" s="2"/>
      <c r="AU12" s="2" t="s">
        <v>1787</v>
      </c>
      <c r="AV12" s="2" t="s">
        <v>48</v>
      </c>
      <c r="AW12" s="2" t="s">
        <v>1788</v>
      </c>
      <c r="AX12" s="2"/>
      <c r="AY12" s="2" t="s">
        <v>1789</v>
      </c>
      <c r="AZ12" s="3">
        <v>4187</v>
      </c>
      <c r="BA12" s="2" t="s">
        <v>41</v>
      </c>
      <c r="BB12" s="3">
        <v>15953</v>
      </c>
      <c r="BC12" s="2" t="s">
        <v>1561</v>
      </c>
      <c r="BD12" s="2" t="s">
        <v>1790</v>
      </c>
      <c r="BE12" s="2" t="s">
        <v>1561</v>
      </c>
      <c r="BF12" s="2" t="s">
        <v>1561</v>
      </c>
      <c r="BG12" s="2" t="s">
        <v>1561</v>
      </c>
      <c r="BH12" s="2" t="s">
        <v>1561</v>
      </c>
    </row>
    <row r="13" spans="1:60" x14ac:dyDescent="0.3">
      <c r="A13">
        <v>2024</v>
      </c>
      <c r="B13">
        <v>33544</v>
      </c>
      <c r="C13">
        <v>7843</v>
      </c>
      <c r="D13" t="s">
        <v>135</v>
      </c>
      <c r="E13" t="s">
        <v>53</v>
      </c>
      <c r="F13" t="s">
        <v>40</v>
      </c>
      <c r="G13">
        <v>15969</v>
      </c>
      <c r="H13">
        <v>50237</v>
      </c>
      <c r="I13" t="s">
        <v>136</v>
      </c>
      <c r="J13">
        <v>242590</v>
      </c>
      <c r="K13">
        <v>1076254</v>
      </c>
      <c r="L13" t="s">
        <v>137</v>
      </c>
      <c r="M13" t="s">
        <v>48</v>
      </c>
      <c r="N13" t="s">
        <v>137</v>
      </c>
      <c r="O13" t="s">
        <v>48</v>
      </c>
      <c r="P13">
        <v>39.299999999999997</v>
      </c>
      <c r="Q13">
        <v>24</v>
      </c>
      <c r="R13">
        <v>400</v>
      </c>
      <c r="S13" t="s">
        <v>138</v>
      </c>
      <c r="T13" t="s">
        <v>139</v>
      </c>
      <c r="U13" t="s">
        <v>140</v>
      </c>
      <c r="V13" t="s">
        <v>141</v>
      </c>
      <c r="W13" t="s">
        <v>48</v>
      </c>
      <c r="X13">
        <v>2813</v>
      </c>
      <c r="Y13" t="s">
        <v>142</v>
      </c>
      <c r="Z13" s="1">
        <v>45407</v>
      </c>
      <c r="AA13">
        <v>0</v>
      </c>
      <c r="AB13">
        <v>793</v>
      </c>
      <c r="AC13">
        <v>0</v>
      </c>
      <c r="AD13">
        <v>300</v>
      </c>
      <c r="AE13">
        <v>0</v>
      </c>
      <c r="AF13">
        <v>0</v>
      </c>
      <c r="AG13">
        <v>0</v>
      </c>
      <c r="AH13" t="s">
        <v>62</v>
      </c>
      <c r="AI13" s="1">
        <v>45476</v>
      </c>
      <c r="AJ13" t="s">
        <v>63</v>
      </c>
      <c r="AK13">
        <v>1094</v>
      </c>
      <c r="AL13" t="s">
        <v>135</v>
      </c>
      <c r="AM13">
        <f t="shared" si="0"/>
        <v>15969</v>
      </c>
      <c r="AN13" t="b">
        <f t="shared" si="1"/>
        <v>1</v>
      </c>
      <c r="AO13">
        <f t="shared" si="2"/>
        <v>15969</v>
      </c>
      <c r="AP13" s="3">
        <v>242590</v>
      </c>
      <c r="AQ13" s="2" t="s">
        <v>2143</v>
      </c>
      <c r="AR13" s="2" t="s">
        <v>138</v>
      </c>
      <c r="AS13" s="2" t="s">
        <v>2016</v>
      </c>
      <c r="AT13" s="2"/>
      <c r="AU13" s="2" t="s">
        <v>2017</v>
      </c>
      <c r="AV13" s="2" t="s">
        <v>48</v>
      </c>
      <c r="AW13" s="2" t="s">
        <v>1572</v>
      </c>
      <c r="AX13" s="2"/>
      <c r="AY13" s="2" t="s">
        <v>139</v>
      </c>
      <c r="AZ13" s="3">
        <v>7843</v>
      </c>
      <c r="BA13" s="2" t="s">
        <v>63</v>
      </c>
      <c r="BB13" s="3">
        <v>15969</v>
      </c>
      <c r="BC13" s="2" t="s">
        <v>1561</v>
      </c>
      <c r="BD13" s="2" t="s">
        <v>2144</v>
      </c>
      <c r="BE13" s="2" t="s">
        <v>1561</v>
      </c>
      <c r="BF13" s="2" t="s">
        <v>2145</v>
      </c>
      <c r="BG13" s="2" t="s">
        <v>1561</v>
      </c>
      <c r="BH13" s="2" t="s">
        <v>1561</v>
      </c>
    </row>
    <row r="14" spans="1:60" x14ac:dyDescent="0.3">
      <c r="A14">
        <v>2024</v>
      </c>
      <c r="B14">
        <v>34720</v>
      </c>
      <c r="C14">
        <v>2249</v>
      </c>
      <c r="D14" t="s">
        <v>143</v>
      </c>
      <c r="E14" t="s">
        <v>39</v>
      </c>
      <c r="F14" t="s">
        <v>40</v>
      </c>
      <c r="G14">
        <v>15998</v>
      </c>
      <c r="H14">
        <v>-999</v>
      </c>
      <c r="I14" t="s">
        <v>41</v>
      </c>
      <c r="J14">
        <v>151889</v>
      </c>
      <c r="K14" t="s">
        <v>144</v>
      </c>
      <c r="L14" t="s">
        <v>43</v>
      </c>
      <c r="M14" t="s">
        <v>43</v>
      </c>
      <c r="N14" t="s">
        <v>43</v>
      </c>
      <c r="O14" t="s">
        <v>43</v>
      </c>
      <c r="P14">
        <v>-999</v>
      </c>
      <c r="Q14">
        <v>-999</v>
      </c>
      <c r="R14">
        <v>-999</v>
      </c>
      <c r="S14" t="s">
        <v>145</v>
      </c>
      <c r="T14" t="s">
        <v>146</v>
      </c>
      <c r="U14" t="s">
        <v>116</v>
      </c>
      <c r="V14" t="s">
        <v>117</v>
      </c>
      <c r="W14" t="s">
        <v>118</v>
      </c>
      <c r="X14">
        <v>3801</v>
      </c>
      <c r="Y14" t="s">
        <v>119</v>
      </c>
      <c r="Z14" s="1">
        <v>45476</v>
      </c>
      <c r="AA14">
        <v>0</v>
      </c>
      <c r="AB14">
        <v>0</v>
      </c>
      <c r="AC14">
        <v>1</v>
      </c>
      <c r="AD14">
        <v>0</v>
      </c>
      <c r="AE14">
        <v>0</v>
      </c>
      <c r="AF14">
        <v>0</v>
      </c>
      <c r="AG14">
        <v>0</v>
      </c>
      <c r="AH14" t="s">
        <v>50</v>
      </c>
      <c r="AI14" s="1">
        <v>45476</v>
      </c>
      <c r="AJ14" t="s">
        <v>41</v>
      </c>
      <c r="AK14">
        <v>411</v>
      </c>
      <c r="AL14" t="s">
        <v>120</v>
      </c>
      <c r="AM14">
        <f t="shared" si="0"/>
        <v>15998</v>
      </c>
      <c r="AN14" t="b">
        <f t="shared" si="1"/>
        <v>1</v>
      </c>
      <c r="AO14">
        <f t="shared" si="2"/>
        <v>15998</v>
      </c>
      <c r="AP14" s="3">
        <v>151889</v>
      </c>
      <c r="AQ14" s="2" t="s">
        <v>144</v>
      </c>
      <c r="AR14" s="2" t="s">
        <v>145</v>
      </c>
      <c r="AS14" s="2" t="s">
        <v>116</v>
      </c>
      <c r="AT14" s="2"/>
      <c r="AU14" s="2" t="s">
        <v>117</v>
      </c>
      <c r="AV14" s="2" t="s">
        <v>118</v>
      </c>
      <c r="AW14" s="2" t="s">
        <v>1592</v>
      </c>
      <c r="AX14" s="2"/>
      <c r="AY14" s="2" t="s">
        <v>146</v>
      </c>
      <c r="AZ14" s="3">
        <v>2249</v>
      </c>
      <c r="BA14" s="2" t="s">
        <v>41</v>
      </c>
      <c r="BB14" s="3">
        <v>15998</v>
      </c>
      <c r="BC14" s="2" t="s">
        <v>1561</v>
      </c>
      <c r="BD14" s="2" t="s">
        <v>1561</v>
      </c>
      <c r="BE14" s="2" t="s">
        <v>1562</v>
      </c>
      <c r="BF14" s="2" t="s">
        <v>1561</v>
      </c>
      <c r="BG14" s="2" t="s">
        <v>1561</v>
      </c>
      <c r="BH14" s="2" t="s">
        <v>1561</v>
      </c>
    </row>
    <row r="15" spans="1:60" x14ac:dyDescent="0.3">
      <c r="A15">
        <v>2024</v>
      </c>
      <c r="B15">
        <v>33176</v>
      </c>
      <c r="C15">
        <v>8121</v>
      </c>
      <c r="D15" t="s">
        <v>147</v>
      </c>
      <c r="E15" t="s">
        <v>53</v>
      </c>
      <c r="F15" t="s">
        <v>40</v>
      </c>
      <c r="G15">
        <v>16004</v>
      </c>
      <c r="H15">
        <v>87048</v>
      </c>
      <c r="I15" t="s">
        <v>54</v>
      </c>
      <c r="J15">
        <v>112618</v>
      </c>
      <c r="K15" t="s">
        <v>148</v>
      </c>
      <c r="L15" t="s">
        <v>47</v>
      </c>
      <c r="M15" t="s">
        <v>48</v>
      </c>
      <c r="N15" t="s">
        <v>47</v>
      </c>
      <c r="O15" t="s">
        <v>48</v>
      </c>
      <c r="P15">
        <v>40.1</v>
      </c>
      <c r="Q15">
        <v>10</v>
      </c>
      <c r="R15">
        <v>165</v>
      </c>
      <c r="S15" t="s">
        <v>149</v>
      </c>
      <c r="T15" t="s">
        <v>150</v>
      </c>
      <c r="U15" t="s">
        <v>151</v>
      </c>
      <c r="V15" t="s">
        <v>152</v>
      </c>
      <c r="W15" t="s">
        <v>48</v>
      </c>
      <c r="X15">
        <v>2852</v>
      </c>
      <c r="Y15" t="s">
        <v>153</v>
      </c>
      <c r="Z15" s="1">
        <v>45413</v>
      </c>
      <c r="AA15">
        <v>0</v>
      </c>
      <c r="AB15">
        <v>466</v>
      </c>
      <c r="AC15">
        <v>0</v>
      </c>
      <c r="AD15">
        <v>0</v>
      </c>
      <c r="AE15">
        <v>0</v>
      </c>
      <c r="AF15">
        <v>0</v>
      </c>
      <c r="AG15">
        <v>0</v>
      </c>
      <c r="AH15" t="s">
        <v>62</v>
      </c>
      <c r="AI15" s="1">
        <v>45476</v>
      </c>
      <c r="AJ15" t="s">
        <v>63</v>
      </c>
      <c r="AK15">
        <v>2073</v>
      </c>
      <c r="AL15" t="s">
        <v>147</v>
      </c>
      <c r="AM15">
        <f t="shared" si="0"/>
        <v>16004</v>
      </c>
      <c r="AN15" t="b">
        <f t="shared" si="1"/>
        <v>1</v>
      </c>
      <c r="AO15">
        <f t="shared" si="2"/>
        <v>16004</v>
      </c>
      <c r="AP15" s="3">
        <v>112618</v>
      </c>
      <c r="AQ15" s="2" t="s">
        <v>148</v>
      </c>
      <c r="AR15" s="2" t="s">
        <v>149</v>
      </c>
      <c r="AS15" s="5" t="s">
        <v>151</v>
      </c>
      <c r="AT15" s="5"/>
      <c r="AU15" s="2" t="s">
        <v>152</v>
      </c>
      <c r="AV15" s="2" t="s">
        <v>48</v>
      </c>
      <c r="AW15" s="2" t="s">
        <v>1631</v>
      </c>
      <c r="AX15" s="2" t="s">
        <v>2118</v>
      </c>
      <c r="AY15" s="5" t="s">
        <v>150</v>
      </c>
      <c r="AZ15" s="3">
        <v>8121</v>
      </c>
      <c r="BA15" s="2" t="s">
        <v>63</v>
      </c>
      <c r="BB15" s="4">
        <v>16004</v>
      </c>
      <c r="BC15" s="5" t="s">
        <v>1561</v>
      </c>
      <c r="BD15" s="5" t="s">
        <v>1605</v>
      </c>
      <c r="BE15" s="2" t="s">
        <v>1561</v>
      </c>
      <c r="BF15" s="2" t="s">
        <v>1561</v>
      </c>
      <c r="BG15" s="2" t="s">
        <v>1561</v>
      </c>
      <c r="BH15" s="2" t="s">
        <v>1561</v>
      </c>
    </row>
    <row r="16" spans="1:60" x14ac:dyDescent="0.3">
      <c r="A16">
        <v>2024</v>
      </c>
      <c r="B16">
        <v>40660</v>
      </c>
      <c r="C16">
        <v>40660</v>
      </c>
      <c r="D16" t="s">
        <v>154</v>
      </c>
      <c r="E16" t="s">
        <v>53</v>
      </c>
      <c r="F16" t="s">
        <v>40</v>
      </c>
      <c r="G16">
        <v>16047</v>
      </c>
      <c r="H16">
        <v>101400</v>
      </c>
      <c r="I16" t="s">
        <v>54</v>
      </c>
      <c r="J16">
        <v>242887</v>
      </c>
      <c r="K16">
        <v>1197669</v>
      </c>
      <c r="L16" t="s">
        <v>155</v>
      </c>
      <c r="M16" t="s">
        <v>156</v>
      </c>
      <c r="N16" t="s">
        <v>155</v>
      </c>
      <c r="O16" t="s">
        <v>156</v>
      </c>
      <c r="P16">
        <v>35.92</v>
      </c>
      <c r="Q16">
        <v>24</v>
      </c>
      <c r="R16">
        <v>550</v>
      </c>
      <c r="S16" t="s">
        <v>157</v>
      </c>
      <c r="T16" t="s">
        <v>158</v>
      </c>
      <c r="U16" t="s">
        <v>159</v>
      </c>
      <c r="V16" t="s">
        <v>160</v>
      </c>
      <c r="W16" t="s">
        <v>156</v>
      </c>
      <c r="X16">
        <v>4673</v>
      </c>
      <c r="Y16" t="s">
        <v>161</v>
      </c>
      <c r="Z16" s="1">
        <v>45381</v>
      </c>
      <c r="AA16">
        <v>800</v>
      </c>
      <c r="AB16">
        <v>466</v>
      </c>
      <c r="AC16">
        <v>0</v>
      </c>
      <c r="AD16">
        <v>0</v>
      </c>
      <c r="AE16">
        <v>0</v>
      </c>
      <c r="AF16">
        <v>0</v>
      </c>
      <c r="AG16">
        <v>0</v>
      </c>
      <c r="AH16" t="s">
        <v>62</v>
      </c>
      <c r="AI16" s="1">
        <v>45476</v>
      </c>
      <c r="AJ16" t="s">
        <v>63</v>
      </c>
      <c r="AK16">
        <v>40151</v>
      </c>
      <c r="AL16" t="s">
        <v>154</v>
      </c>
      <c r="AM16">
        <f t="shared" si="0"/>
        <v>16047</v>
      </c>
      <c r="AN16" t="b">
        <f t="shared" si="1"/>
        <v>1</v>
      </c>
      <c r="AO16">
        <f t="shared" si="2"/>
        <v>16047</v>
      </c>
      <c r="AP16" s="3">
        <v>242887</v>
      </c>
      <c r="AQ16" s="2" t="s">
        <v>1862</v>
      </c>
      <c r="AR16" s="2" t="s">
        <v>157</v>
      </c>
      <c r="AS16" s="2" t="s">
        <v>159</v>
      </c>
      <c r="AT16" s="2"/>
      <c r="AU16" s="2" t="s">
        <v>160</v>
      </c>
      <c r="AV16" s="2" t="s">
        <v>156</v>
      </c>
      <c r="AW16" s="2" t="s">
        <v>1863</v>
      </c>
      <c r="AX16" s="2"/>
      <c r="AY16" s="2" t="s">
        <v>158</v>
      </c>
      <c r="AZ16" s="3">
        <v>40660</v>
      </c>
      <c r="BA16" s="2" t="s">
        <v>63</v>
      </c>
      <c r="BB16" s="3">
        <v>16047</v>
      </c>
      <c r="BC16" s="2" t="s">
        <v>1632</v>
      </c>
      <c r="BD16" s="2" t="s">
        <v>1605</v>
      </c>
      <c r="BE16" s="2" t="s">
        <v>1561</v>
      </c>
      <c r="BF16" s="2" t="s">
        <v>1561</v>
      </c>
      <c r="BG16" s="2" t="s">
        <v>1561</v>
      </c>
      <c r="BH16" s="2" t="s">
        <v>1561</v>
      </c>
    </row>
    <row r="17" spans="1:60" x14ac:dyDescent="0.3">
      <c r="A17">
        <v>2024</v>
      </c>
      <c r="B17">
        <v>37460</v>
      </c>
      <c r="C17">
        <v>16818</v>
      </c>
      <c r="D17" t="s">
        <v>162</v>
      </c>
      <c r="E17" t="s">
        <v>53</v>
      </c>
      <c r="F17" t="s">
        <v>40</v>
      </c>
      <c r="G17">
        <v>16089</v>
      </c>
      <c r="H17">
        <v>54243</v>
      </c>
      <c r="I17" t="s">
        <v>54</v>
      </c>
      <c r="J17">
        <v>150460</v>
      </c>
      <c r="K17" t="s">
        <v>163</v>
      </c>
      <c r="L17" t="s">
        <v>164</v>
      </c>
      <c r="M17" t="s">
        <v>48</v>
      </c>
      <c r="N17" t="s">
        <v>164</v>
      </c>
      <c r="O17" t="s">
        <v>48</v>
      </c>
      <c r="P17">
        <v>35</v>
      </c>
      <c r="Q17">
        <v>12</v>
      </c>
      <c r="R17">
        <v>140</v>
      </c>
      <c r="S17" t="s">
        <v>165</v>
      </c>
      <c r="T17" t="s">
        <v>166</v>
      </c>
      <c r="U17" t="s">
        <v>167</v>
      </c>
      <c r="V17" t="s">
        <v>168</v>
      </c>
      <c r="W17" t="s">
        <v>48</v>
      </c>
      <c r="X17">
        <v>2809</v>
      </c>
      <c r="Y17" t="s">
        <v>169</v>
      </c>
      <c r="Z17" s="1">
        <v>45309</v>
      </c>
      <c r="AA17">
        <v>0</v>
      </c>
      <c r="AB17">
        <v>654</v>
      </c>
      <c r="AC17">
        <v>0</v>
      </c>
      <c r="AD17">
        <v>0</v>
      </c>
      <c r="AE17">
        <v>0</v>
      </c>
      <c r="AF17">
        <v>0</v>
      </c>
      <c r="AG17">
        <v>0</v>
      </c>
      <c r="AH17" t="s">
        <v>62</v>
      </c>
      <c r="AI17" s="1">
        <v>45476</v>
      </c>
      <c r="AJ17" t="s">
        <v>63</v>
      </c>
      <c r="AK17">
        <v>13906</v>
      </c>
      <c r="AL17" t="s">
        <v>162</v>
      </c>
      <c r="AM17">
        <f t="shared" si="0"/>
        <v>16089</v>
      </c>
      <c r="AN17" t="b">
        <f t="shared" si="1"/>
        <v>1</v>
      </c>
      <c r="AO17">
        <f t="shared" si="2"/>
        <v>16089</v>
      </c>
      <c r="AP17" s="3">
        <v>150460</v>
      </c>
      <c r="AQ17" s="2" t="s">
        <v>163</v>
      </c>
      <c r="AR17" s="2" t="s">
        <v>165</v>
      </c>
      <c r="AS17" s="2" t="s">
        <v>167</v>
      </c>
      <c r="AT17" s="2"/>
      <c r="AU17" s="2" t="s">
        <v>168</v>
      </c>
      <c r="AV17" s="2" t="s">
        <v>48</v>
      </c>
      <c r="AW17" s="2" t="s">
        <v>1889</v>
      </c>
      <c r="AX17" s="2"/>
      <c r="AY17" s="2" t="s">
        <v>166</v>
      </c>
      <c r="AZ17" s="3">
        <v>16818</v>
      </c>
      <c r="BA17" s="2" t="s">
        <v>63</v>
      </c>
      <c r="BB17" s="3">
        <v>16089</v>
      </c>
      <c r="BC17" s="2" t="s">
        <v>1561</v>
      </c>
      <c r="BD17" s="2" t="s">
        <v>2111</v>
      </c>
      <c r="BE17" s="2" t="s">
        <v>1561</v>
      </c>
      <c r="BF17" s="2" t="s">
        <v>1561</v>
      </c>
      <c r="BG17" s="2" t="s">
        <v>1561</v>
      </c>
      <c r="BH17" s="2" t="s">
        <v>1561</v>
      </c>
    </row>
    <row r="18" spans="1:60" x14ac:dyDescent="0.3">
      <c r="A18">
        <v>2024</v>
      </c>
      <c r="B18">
        <v>39791</v>
      </c>
      <c r="C18">
        <v>39791</v>
      </c>
      <c r="D18" t="s">
        <v>170</v>
      </c>
      <c r="E18" t="s">
        <v>99</v>
      </c>
      <c r="F18" t="s">
        <v>40</v>
      </c>
      <c r="G18">
        <v>16102</v>
      </c>
      <c r="H18">
        <v>-999</v>
      </c>
      <c r="I18" t="s">
        <v>41</v>
      </c>
      <c r="J18">
        <v>152565</v>
      </c>
      <c r="K18" t="s">
        <v>171</v>
      </c>
      <c r="L18" t="s">
        <v>43</v>
      </c>
      <c r="M18" t="s">
        <v>43</v>
      </c>
      <c r="N18" t="s">
        <v>43</v>
      </c>
      <c r="O18" t="s">
        <v>43</v>
      </c>
      <c r="P18">
        <v>-999</v>
      </c>
      <c r="Q18">
        <v>-999</v>
      </c>
      <c r="R18">
        <v>-999</v>
      </c>
      <c r="S18" t="s">
        <v>172</v>
      </c>
      <c r="T18" t="s">
        <v>173</v>
      </c>
      <c r="U18" t="s">
        <v>174</v>
      </c>
      <c r="V18" t="s">
        <v>175</v>
      </c>
      <c r="W18" t="s">
        <v>156</v>
      </c>
      <c r="X18">
        <v>4562</v>
      </c>
      <c r="Y18" t="s">
        <v>176</v>
      </c>
      <c r="Z18" s="1">
        <v>45476</v>
      </c>
      <c r="AA18">
        <v>0</v>
      </c>
      <c r="AB18">
        <v>0</v>
      </c>
      <c r="AC18">
        <v>1</v>
      </c>
      <c r="AD18">
        <v>0</v>
      </c>
      <c r="AE18">
        <v>0</v>
      </c>
      <c r="AF18">
        <v>0</v>
      </c>
      <c r="AG18">
        <v>0</v>
      </c>
      <c r="AH18" t="s">
        <v>50</v>
      </c>
      <c r="AI18" s="1">
        <v>45476</v>
      </c>
      <c r="AJ18" t="s">
        <v>41</v>
      </c>
      <c r="AK18">
        <v>51177</v>
      </c>
      <c r="AL18" t="s">
        <v>177</v>
      </c>
      <c r="AM18">
        <f t="shared" si="0"/>
        <v>16102</v>
      </c>
      <c r="AN18" t="b">
        <f t="shared" si="1"/>
        <v>1</v>
      </c>
      <c r="AO18">
        <f t="shared" si="2"/>
        <v>16102</v>
      </c>
      <c r="AP18" s="3">
        <v>152565</v>
      </c>
      <c r="AQ18" s="2" t="s">
        <v>171</v>
      </c>
      <c r="AR18" s="2" t="s">
        <v>172</v>
      </c>
      <c r="AS18" s="2" t="s">
        <v>174</v>
      </c>
      <c r="AT18" s="2"/>
      <c r="AU18" s="2" t="s">
        <v>175</v>
      </c>
      <c r="AV18" s="2" t="s">
        <v>156</v>
      </c>
      <c r="AW18" s="2" t="s">
        <v>1560</v>
      </c>
      <c r="AX18" s="2"/>
      <c r="AY18" s="2" t="s">
        <v>173</v>
      </c>
      <c r="AZ18" s="3">
        <v>39791</v>
      </c>
      <c r="BA18" s="2" t="s">
        <v>41</v>
      </c>
      <c r="BB18" s="3">
        <v>16102</v>
      </c>
      <c r="BC18" s="2" t="s">
        <v>1561</v>
      </c>
      <c r="BD18" s="2" t="s">
        <v>1561</v>
      </c>
      <c r="BE18" s="2" t="s">
        <v>1562</v>
      </c>
      <c r="BF18" s="2" t="s">
        <v>1561</v>
      </c>
      <c r="BG18" s="2" t="s">
        <v>1561</v>
      </c>
      <c r="BH18" s="2" t="s">
        <v>1561</v>
      </c>
    </row>
    <row r="19" spans="1:60" x14ac:dyDescent="0.3">
      <c r="A19">
        <v>2024</v>
      </c>
      <c r="B19">
        <v>31546</v>
      </c>
      <c r="C19">
        <v>1000</v>
      </c>
      <c r="D19" t="s">
        <v>178</v>
      </c>
      <c r="F19" t="s">
        <v>40</v>
      </c>
      <c r="G19">
        <v>16106</v>
      </c>
      <c r="H19">
        <v>107750</v>
      </c>
      <c r="I19" t="s">
        <v>54</v>
      </c>
      <c r="J19">
        <v>251931</v>
      </c>
      <c r="K19">
        <v>1342839</v>
      </c>
      <c r="L19" t="s">
        <v>179</v>
      </c>
      <c r="M19" t="s">
        <v>74</v>
      </c>
      <c r="N19" t="s">
        <v>179</v>
      </c>
      <c r="O19" t="s">
        <v>74</v>
      </c>
      <c r="P19">
        <v>44</v>
      </c>
      <c r="Q19">
        <v>41</v>
      </c>
      <c r="R19">
        <v>700</v>
      </c>
      <c r="S19" t="s">
        <v>180</v>
      </c>
      <c r="T19" t="s">
        <v>181</v>
      </c>
      <c r="U19" t="s">
        <v>182</v>
      </c>
      <c r="V19" t="s">
        <v>179</v>
      </c>
      <c r="W19" t="s">
        <v>74</v>
      </c>
      <c r="X19">
        <v>2645</v>
      </c>
      <c r="Y19" t="s">
        <v>183</v>
      </c>
      <c r="Z19" s="1">
        <v>45313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712</v>
      </c>
      <c r="AH19" t="s">
        <v>62</v>
      </c>
      <c r="AI19" s="1">
        <v>45476</v>
      </c>
      <c r="AJ19" t="s">
        <v>63</v>
      </c>
      <c r="AK19">
        <v>825</v>
      </c>
      <c r="AL19" t="s">
        <v>184</v>
      </c>
      <c r="AM19">
        <f t="shared" si="0"/>
        <v>16106</v>
      </c>
      <c r="AN19" t="b">
        <f t="shared" si="1"/>
        <v>1</v>
      </c>
      <c r="AO19">
        <f t="shared" si="2"/>
        <v>16106</v>
      </c>
      <c r="AP19" s="3">
        <v>251808</v>
      </c>
      <c r="AQ19" s="2" t="s">
        <v>2097</v>
      </c>
      <c r="AR19" s="2" t="s">
        <v>2098</v>
      </c>
      <c r="AS19" s="2" t="s">
        <v>182</v>
      </c>
      <c r="AT19" s="2"/>
      <c r="AU19" s="2" t="s">
        <v>179</v>
      </c>
      <c r="AV19" s="2" t="s">
        <v>74</v>
      </c>
      <c r="AW19" s="2" t="s">
        <v>1565</v>
      </c>
      <c r="AX19" s="2"/>
      <c r="AY19" s="2" t="s">
        <v>181</v>
      </c>
      <c r="AZ19" s="3">
        <v>1000</v>
      </c>
      <c r="BA19" s="2" t="s">
        <v>63</v>
      </c>
      <c r="BB19" s="3">
        <v>16106</v>
      </c>
      <c r="BC19" s="2" t="s">
        <v>1561</v>
      </c>
      <c r="BD19" s="2" t="s">
        <v>1561</v>
      </c>
      <c r="BE19" s="2" t="s">
        <v>1561</v>
      </c>
      <c r="BF19" s="2" t="s">
        <v>1561</v>
      </c>
      <c r="BG19" s="2" t="s">
        <v>1561</v>
      </c>
      <c r="BH19" s="2" t="s">
        <v>2099</v>
      </c>
    </row>
    <row r="20" spans="1:60" x14ac:dyDescent="0.3">
      <c r="A20">
        <v>2024</v>
      </c>
      <c r="B20">
        <v>37207</v>
      </c>
      <c r="C20">
        <v>18091</v>
      </c>
      <c r="D20" t="s">
        <v>185</v>
      </c>
      <c r="E20" t="s">
        <v>186</v>
      </c>
      <c r="F20" t="s">
        <v>40</v>
      </c>
      <c r="G20">
        <v>16125</v>
      </c>
      <c r="H20">
        <v>21188</v>
      </c>
      <c r="I20" t="s">
        <v>54</v>
      </c>
      <c r="J20">
        <v>127197</v>
      </c>
      <c r="K20" t="s">
        <v>187</v>
      </c>
      <c r="L20" t="s">
        <v>188</v>
      </c>
      <c r="M20" t="s">
        <v>74</v>
      </c>
      <c r="N20" t="s">
        <v>188</v>
      </c>
      <c r="O20" t="s">
        <v>74</v>
      </c>
      <c r="P20">
        <v>40</v>
      </c>
      <c r="Q20">
        <v>12</v>
      </c>
      <c r="R20">
        <v>375</v>
      </c>
      <c r="S20" t="s">
        <v>189</v>
      </c>
      <c r="T20" t="s">
        <v>190</v>
      </c>
      <c r="U20" t="s">
        <v>191</v>
      </c>
      <c r="V20" t="s">
        <v>188</v>
      </c>
      <c r="W20" t="s">
        <v>74</v>
      </c>
      <c r="X20">
        <v>2539</v>
      </c>
      <c r="Y20" t="s">
        <v>192</v>
      </c>
      <c r="Z20" s="1">
        <v>45448</v>
      </c>
      <c r="AA20">
        <v>0</v>
      </c>
      <c r="AB20">
        <v>148</v>
      </c>
      <c r="AC20">
        <v>0</v>
      </c>
      <c r="AD20">
        <v>0</v>
      </c>
      <c r="AE20">
        <v>0</v>
      </c>
      <c r="AF20">
        <v>0</v>
      </c>
      <c r="AG20">
        <v>0</v>
      </c>
      <c r="AH20" t="s">
        <v>62</v>
      </c>
      <c r="AI20" s="1">
        <v>45476</v>
      </c>
      <c r="AJ20" t="s">
        <v>63</v>
      </c>
      <c r="AK20" t="s">
        <v>193</v>
      </c>
      <c r="AL20" t="s">
        <v>194</v>
      </c>
      <c r="AM20">
        <f t="shared" si="0"/>
        <v>16125</v>
      </c>
      <c r="AN20" t="b">
        <f t="shared" si="1"/>
        <v>1</v>
      </c>
      <c r="AO20">
        <f t="shared" si="2"/>
        <v>16125</v>
      </c>
      <c r="AP20" s="3">
        <v>127197</v>
      </c>
      <c r="AQ20" s="2" t="s">
        <v>187</v>
      </c>
      <c r="AR20" s="2" t="s">
        <v>189</v>
      </c>
      <c r="AS20" s="2" t="s">
        <v>191</v>
      </c>
      <c r="AT20" s="2"/>
      <c r="AU20" s="2" t="s">
        <v>188</v>
      </c>
      <c r="AV20" s="2" t="s">
        <v>74</v>
      </c>
      <c r="AW20" s="2" t="s">
        <v>1859</v>
      </c>
      <c r="AX20" s="2"/>
      <c r="AY20" s="2" t="s">
        <v>190</v>
      </c>
      <c r="AZ20" s="3">
        <v>18091</v>
      </c>
      <c r="BA20" s="2" t="s">
        <v>63</v>
      </c>
      <c r="BB20" s="3">
        <v>16125</v>
      </c>
      <c r="BC20" s="2" t="s">
        <v>1561</v>
      </c>
      <c r="BD20" s="2" t="s">
        <v>2107</v>
      </c>
      <c r="BE20" s="2" t="s">
        <v>1561</v>
      </c>
      <c r="BF20" s="2" t="s">
        <v>1561</v>
      </c>
      <c r="BG20" s="2" t="s">
        <v>1561</v>
      </c>
      <c r="BH20" s="2" t="s">
        <v>1561</v>
      </c>
    </row>
    <row r="21" spans="1:60" x14ac:dyDescent="0.3">
      <c r="A21">
        <v>2024</v>
      </c>
      <c r="B21">
        <v>34597</v>
      </c>
      <c r="C21">
        <v>2103</v>
      </c>
      <c r="D21" t="s">
        <v>195</v>
      </c>
      <c r="E21" t="s">
        <v>99</v>
      </c>
      <c r="F21" t="s">
        <v>40</v>
      </c>
      <c r="G21">
        <v>16150</v>
      </c>
      <c r="H21">
        <v>16150</v>
      </c>
      <c r="I21" t="s">
        <v>80</v>
      </c>
      <c r="J21">
        <v>211196</v>
      </c>
      <c r="K21">
        <v>638527</v>
      </c>
      <c r="L21" t="s">
        <v>56</v>
      </c>
      <c r="M21" t="s">
        <v>48</v>
      </c>
      <c r="N21" t="s">
        <v>196</v>
      </c>
      <c r="O21" t="s">
        <v>48</v>
      </c>
      <c r="P21">
        <v>33.299999999999997</v>
      </c>
      <c r="Q21">
        <v>10</v>
      </c>
      <c r="R21">
        <v>300</v>
      </c>
      <c r="S21" t="s">
        <v>197</v>
      </c>
      <c r="T21" t="s">
        <v>198</v>
      </c>
      <c r="U21" t="s">
        <v>199</v>
      </c>
      <c r="V21" t="s">
        <v>60</v>
      </c>
      <c r="W21" t="s">
        <v>48</v>
      </c>
      <c r="X21">
        <v>2879</v>
      </c>
      <c r="Y21" t="s">
        <v>200</v>
      </c>
      <c r="Z21" s="1">
        <v>45321</v>
      </c>
      <c r="AA21">
        <v>0</v>
      </c>
      <c r="AB21">
        <v>466</v>
      </c>
      <c r="AC21">
        <v>0</v>
      </c>
      <c r="AD21">
        <v>0</v>
      </c>
      <c r="AE21">
        <v>0</v>
      </c>
      <c r="AF21">
        <v>0</v>
      </c>
      <c r="AG21">
        <v>0</v>
      </c>
      <c r="AH21" t="s">
        <v>62</v>
      </c>
      <c r="AI21" s="1">
        <v>45476</v>
      </c>
      <c r="AJ21" t="s">
        <v>63</v>
      </c>
      <c r="AK21" t="s">
        <v>201</v>
      </c>
      <c r="AL21" t="s">
        <v>202</v>
      </c>
      <c r="AM21">
        <f t="shared" si="0"/>
        <v>16150</v>
      </c>
      <c r="AN21" t="b">
        <f t="shared" si="1"/>
        <v>1</v>
      </c>
      <c r="AO21">
        <f t="shared" si="2"/>
        <v>16150</v>
      </c>
      <c r="AP21" s="3">
        <v>211196</v>
      </c>
      <c r="AQ21" s="2" t="s">
        <v>1670</v>
      </c>
      <c r="AR21" s="2" t="s">
        <v>197</v>
      </c>
      <c r="AS21" s="2" t="s">
        <v>199</v>
      </c>
      <c r="AT21" s="2"/>
      <c r="AU21" s="2" t="s">
        <v>60</v>
      </c>
      <c r="AV21" s="2" t="s">
        <v>48</v>
      </c>
      <c r="AW21" s="2" t="s">
        <v>1603</v>
      </c>
      <c r="AX21" s="2" t="s">
        <v>1671</v>
      </c>
      <c r="AY21" s="2" t="s">
        <v>198</v>
      </c>
      <c r="AZ21" s="3">
        <v>2103</v>
      </c>
      <c r="BA21" s="2" t="s">
        <v>63</v>
      </c>
      <c r="BB21" s="3">
        <v>16150</v>
      </c>
      <c r="BC21" s="2" t="s">
        <v>1561</v>
      </c>
      <c r="BD21" s="2" t="s">
        <v>1605</v>
      </c>
      <c r="BE21" s="2" t="s">
        <v>1561</v>
      </c>
      <c r="BF21" s="2" t="s">
        <v>1561</v>
      </c>
      <c r="BG21" s="2" t="s">
        <v>1561</v>
      </c>
      <c r="BH21" s="2" t="s">
        <v>1561</v>
      </c>
    </row>
    <row r="22" spans="1:60" x14ac:dyDescent="0.3">
      <c r="A22">
        <v>2024</v>
      </c>
      <c r="B22">
        <v>38874</v>
      </c>
      <c r="C22">
        <v>38874</v>
      </c>
      <c r="D22" t="s">
        <v>203</v>
      </c>
      <c r="E22" t="s">
        <v>53</v>
      </c>
      <c r="F22" t="s">
        <v>40</v>
      </c>
      <c r="G22">
        <v>16151</v>
      </c>
      <c r="H22">
        <v>99498</v>
      </c>
      <c r="I22" t="s">
        <v>54</v>
      </c>
      <c r="J22">
        <v>152243</v>
      </c>
      <c r="K22" t="s">
        <v>204</v>
      </c>
      <c r="L22" t="s">
        <v>56</v>
      </c>
      <c r="M22" t="s">
        <v>48</v>
      </c>
      <c r="N22" t="s">
        <v>56</v>
      </c>
      <c r="O22" t="s">
        <v>48</v>
      </c>
      <c r="P22">
        <v>12</v>
      </c>
      <c r="Q22">
        <v>1</v>
      </c>
      <c r="R22">
        <v>5</v>
      </c>
      <c r="S22" t="s">
        <v>205</v>
      </c>
      <c r="T22" t="s">
        <v>206</v>
      </c>
      <c r="U22" t="s">
        <v>207</v>
      </c>
      <c r="V22" t="s">
        <v>208</v>
      </c>
      <c r="W22" t="s">
        <v>48</v>
      </c>
      <c r="X22">
        <v>2892</v>
      </c>
      <c r="Y22" t="s">
        <v>209</v>
      </c>
      <c r="Z22" s="1">
        <v>45395</v>
      </c>
      <c r="AA22">
        <v>0</v>
      </c>
      <c r="AB22">
        <v>296</v>
      </c>
      <c r="AC22">
        <v>0</v>
      </c>
      <c r="AD22">
        <v>0</v>
      </c>
      <c r="AE22">
        <v>0</v>
      </c>
      <c r="AF22">
        <v>0</v>
      </c>
      <c r="AG22">
        <v>0</v>
      </c>
      <c r="AH22" t="s">
        <v>62</v>
      </c>
      <c r="AI22" s="1">
        <v>45476</v>
      </c>
      <c r="AJ22" t="s">
        <v>63</v>
      </c>
      <c r="AK22">
        <v>5922</v>
      </c>
      <c r="AL22" t="s">
        <v>203</v>
      </c>
      <c r="AM22">
        <f t="shared" si="0"/>
        <v>16151</v>
      </c>
      <c r="AN22" t="b">
        <f t="shared" si="1"/>
        <v>1</v>
      </c>
      <c r="AO22">
        <f t="shared" si="2"/>
        <v>16151</v>
      </c>
      <c r="AP22" s="3">
        <v>152243</v>
      </c>
      <c r="AQ22" s="2" t="s">
        <v>204</v>
      </c>
      <c r="AR22" s="2" t="s">
        <v>205</v>
      </c>
      <c r="AS22" s="2" t="s">
        <v>2179</v>
      </c>
      <c r="AT22" s="2"/>
      <c r="AU22" s="2" t="s">
        <v>208</v>
      </c>
      <c r="AV22" s="2" t="s">
        <v>48</v>
      </c>
      <c r="AW22" s="2" t="s">
        <v>1611</v>
      </c>
      <c r="AX22" s="2"/>
      <c r="AY22" s="2" t="s">
        <v>206</v>
      </c>
      <c r="AZ22" s="3">
        <v>38874</v>
      </c>
      <c r="BA22" s="2" t="s">
        <v>63</v>
      </c>
      <c r="BB22" s="3">
        <v>16151</v>
      </c>
      <c r="BC22" s="2" t="s">
        <v>1561</v>
      </c>
      <c r="BD22" s="2" t="s">
        <v>2180</v>
      </c>
      <c r="BE22" s="2" t="s">
        <v>1561</v>
      </c>
      <c r="BF22" s="2" t="s">
        <v>1561</v>
      </c>
      <c r="BG22" s="2" t="s">
        <v>1561</v>
      </c>
      <c r="BH22" s="2" t="s">
        <v>1561</v>
      </c>
    </row>
    <row r="23" spans="1:60" x14ac:dyDescent="0.3">
      <c r="A23">
        <v>2024</v>
      </c>
      <c r="B23">
        <v>36632</v>
      </c>
      <c r="C23">
        <v>16002</v>
      </c>
      <c r="D23" t="s">
        <v>210</v>
      </c>
      <c r="E23" t="s">
        <v>53</v>
      </c>
      <c r="F23" t="s">
        <v>40</v>
      </c>
      <c r="G23">
        <v>16152</v>
      </c>
      <c r="H23">
        <v>99191</v>
      </c>
      <c r="I23" t="s">
        <v>54</v>
      </c>
      <c r="J23">
        <v>233149</v>
      </c>
      <c r="K23">
        <v>1049876</v>
      </c>
      <c r="L23" t="s">
        <v>188</v>
      </c>
      <c r="M23" t="s">
        <v>74</v>
      </c>
      <c r="N23" t="s">
        <v>188</v>
      </c>
      <c r="O23" t="s">
        <v>74</v>
      </c>
      <c r="P23">
        <v>36</v>
      </c>
      <c r="Q23">
        <v>16</v>
      </c>
      <c r="R23">
        <v>350</v>
      </c>
      <c r="S23" t="s">
        <v>211</v>
      </c>
      <c r="T23" t="s">
        <v>212</v>
      </c>
      <c r="U23" t="s">
        <v>213</v>
      </c>
      <c r="V23" t="s">
        <v>188</v>
      </c>
      <c r="W23" t="s">
        <v>74</v>
      </c>
      <c r="X23">
        <v>2539</v>
      </c>
      <c r="Y23" t="s">
        <v>192</v>
      </c>
      <c r="Z23" s="1">
        <v>45377</v>
      </c>
      <c r="AA23">
        <v>0</v>
      </c>
      <c r="AB23">
        <v>529</v>
      </c>
      <c r="AC23">
        <v>0</v>
      </c>
      <c r="AD23">
        <v>0</v>
      </c>
      <c r="AE23">
        <v>0</v>
      </c>
      <c r="AF23">
        <v>0</v>
      </c>
      <c r="AG23">
        <v>0</v>
      </c>
      <c r="AH23" t="s">
        <v>62</v>
      </c>
      <c r="AI23" s="1">
        <v>45476</v>
      </c>
      <c r="AJ23" t="s">
        <v>63</v>
      </c>
      <c r="AK23">
        <v>13404</v>
      </c>
      <c r="AL23" t="s">
        <v>210</v>
      </c>
      <c r="AM23">
        <f t="shared" si="0"/>
        <v>16152</v>
      </c>
      <c r="AN23" t="b">
        <f t="shared" si="1"/>
        <v>1</v>
      </c>
      <c r="AO23">
        <f t="shared" si="2"/>
        <v>16152</v>
      </c>
      <c r="AP23" s="3">
        <v>233149</v>
      </c>
      <c r="AQ23" s="2" t="s">
        <v>2076</v>
      </c>
      <c r="AR23" s="2" t="s">
        <v>211</v>
      </c>
      <c r="AS23" s="2" t="s">
        <v>2077</v>
      </c>
      <c r="AT23" s="2" t="s">
        <v>2078</v>
      </c>
      <c r="AU23" s="2" t="s">
        <v>188</v>
      </c>
      <c r="AV23" s="2" t="s">
        <v>74</v>
      </c>
      <c r="AW23" s="2" t="s">
        <v>1859</v>
      </c>
      <c r="AX23" s="2"/>
      <c r="AY23" s="2" t="s">
        <v>212</v>
      </c>
      <c r="AZ23" s="3">
        <v>16002</v>
      </c>
      <c r="BA23" s="2" t="s">
        <v>63</v>
      </c>
      <c r="BB23" s="3">
        <v>16152</v>
      </c>
      <c r="BC23" s="2" t="s">
        <v>1561</v>
      </c>
      <c r="BD23" s="2" t="s">
        <v>2079</v>
      </c>
      <c r="BE23" s="2" t="s">
        <v>1561</v>
      </c>
      <c r="BF23" s="2" t="s">
        <v>1561</v>
      </c>
      <c r="BG23" s="2" t="s">
        <v>1561</v>
      </c>
      <c r="BH23" s="2" t="s">
        <v>1561</v>
      </c>
    </row>
    <row r="24" spans="1:60" x14ac:dyDescent="0.3">
      <c r="A24">
        <v>2024</v>
      </c>
      <c r="B24">
        <v>33485</v>
      </c>
      <c r="C24">
        <v>7561</v>
      </c>
      <c r="D24" t="s">
        <v>214</v>
      </c>
      <c r="E24" t="s">
        <v>53</v>
      </c>
      <c r="F24" t="s">
        <v>40</v>
      </c>
      <c r="G24">
        <v>16185</v>
      </c>
      <c r="H24">
        <v>97044</v>
      </c>
      <c r="I24" t="s">
        <v>54</v>
      </c>
      <c r="J24">
        <v>151886</v>
      </c>
      <c r="K24" t="s">
        <v>215</v>
      </c>
      <c r="L24" t="s">
        <v>56</v>
      </c>
      <c r="M24" t="s">
        <v>48</v>
      </c>
      <c r="N24" t="s">
        <v>56</v>
      </c>
      <c r="O24" t="s">
        <v>48</v>
      </c>
      <c r="P24">
        <v>18</v>
      </c>
      <c r="Q24">
        <v>2</v>
      </c>
      <c r="R24">
        <v>115</v>
      </c>
      <c r="S24" t="s">
        <v>216</v>
      </c>
      <c r="T24" t="s">
        <v>217</v>
      </c>
      <c r="U24" t="s">
        <v>218</v>
      </c>
      <c r="V24" t="s">
        <v>60</v>
      </c>
      <c r="W24" t="s">
        <v>48</v>
      </c>
      <c r="X24">
        <v>2879</v>
      </c>
      <c r="Y24" t="s">
        <v>61</v>
      </c>
      <c r="Z24" s="1">
        <v>45387</v>
      </c>
      <c r="AA24">
        <v>0</v>
      </c>
      <c r="AB24">
        <v>137</v>
      </c>
      <c r="AC24">
        <v>0</v>
      </c>
      <c r="AD24">
        <v>0</v>
      </c>
      <c r="AE24">
        <v>0</v>
      </c>
      <c r="AF24">
        <v>0</v>
      </c>
      <c r="AG24">
        <v>0</v>
      </c>
      <c r="AH24" t="s">
        <v>62</v>
      </c>
      <c r="AI24" s="1">
        <v>45476</v>
      </c>
      <c r="AJ24" t="s">
        <v>63</v>
      </c>
      <c r="AK24">
        <v>9142</v>
      </c>
      <c r="AL24" t="s">
        <v>214</v>
      </c>
      <c r="AM24">
        <f t="shared" si="0"/>
        <v>16185</v>
      </c>
      <c r="AN24" t="b">
        <f t="shared" si="1"/>
        <v>1</v>
      </c>
      <c r="AO24">
        <f t="shared" si="2"/>
        <v>16185</v>
      </c>
      <c r="AP24" s="3">
        <v>151886</v>
      </c>
      <c r="AQ24" s="2" t="s">
        <v>215</v>
      </c>
      <c r="AR24" s="2" t="s">
        <v>216</v>
      </c>
      <c r="AS24" s="2" t="s">
        <v>218</v>
      </c>
      <c r="AT24" s="2"/>
      <c r="AU24" s="2" t="s">
        <v>60</v>
      </c>
      <c r="AV24" s="2" t="s">
        <v>48</v>
      </c>
      <c r="AW24" s="2" t="s">
        <v>1603</v>
      </c>
      <c r="AX24" s="2"/>
      <c r="AY24" s="2" t="s">
        <v>217</v>
      </c>
      <c r="AZ24" s="3">
        <v>7561</v>
      </c>
      <c r="BA24" s="2" t="s">
        <v>63</v>
      </c>
      <c r="BB24" s="3">
        <v>16185</v>
      </c>
      <c r="BC24" s="2" t="s">
        <v>1561</v>
      </c>
      <c r="BD24" s="2" t="s">
        <v>1915</v>
      </c>
      <c r="BE24" s="2" t="s">
        <v>1561</v>
      </c>
      <c r="BF24" s="2" t="s">
        <v>1561</v>
      </c>
      <c r="BG24" s="2" t="s">
        <v>1561</v>
      </c>
      <c r="BH24" s="2" t="s">
        <v>1561</v>
      </c>
    </row>
    <row r="25" spans="1:60" x14ac:dyDescent="0.3">
      <c r="A25">
        <v>2024</v>
      </c>
      <c r="B25">
        <v>32903</v>
      </c>
      <c r="C25">
        <v>4571</v>
      </c>
      <c r="D25" t="s">
        <v>219</v>
      </c>
      <c r="E25" t="s">
        <v>186</v>
      </c>
      <c r="F25" t="s">
        <v>40</v>
      </c>
      <c r="G25">
        <v>16252</v>
      </c>
      <c r="H25">
        <v>40835</v>
      </c>
      <c r="I25" t="s">
        <v>136</v>
      </c>
      <c r="J25">
        <v>212096</v>
      </c>
      <c r="K25">
        <v>911242</v>
      </c>
      <c r="L25" t="s">
        <v>220</v>
      </c>
      <c r="M25" t="s">
        <v>221</v>
      </c>
      <c r="N25" t="s">
        <v>220</v>
      </c>
      <c r="O25" t="s">
        <v>221</v>
      </c>
      <c r="P25">
        <v>39.9</v>
      </c>
      <c r="Q25">
        <v>22</v>
      </c>
      <c r="R25">
        <v>375</v>
      </c>
      <c r="S25" t="s">
        <v>222</v>
      </c>
      <c r="T25" t="s">
        <v>223</v>
      </c>
      <c r="U25" t="s">
        <v>224</v>
      </c>
      <c r="V25" t="s">
        <v>220</v>
      </c>
      <c r="W25" t="s">
        <v>221</v>
      </c>
      <c r="X25">
        <v>11954</v>
      </c>
      <c r="Y25" t="s">
        <v>225</v>
      </c>
      <c r="Z25" s="1">
        <v>45372</v>
      </c>
      <c r="AA25">
        <v>0</v>
      </c>
      <c r="AB25">
        <v>504</v>
      </c>
      <c r="AC25">
        <v>9</v>
      </c>
      <c r="AD25">
        <v>650</v>
      </c>
      <c r="AE25">
        <v>0</v>
      </c>
      <c r="AF25">
        <v>0</v>
      </c>
      <c r="AG25">
        <v>0</v>
      </c>
      <c r="AH25" t="s">
        <v>62</v>
      </c>
      <c r="AI25" s="1">
        <v>45476</v>
      </c>
      <c r="AJ25" t="s">
        <v>63</v>
      </c>
      <c r="AK25" t="s">
        <v>226</v>
      </c>
      <c r="AL25" t="s">
        <v>227</v>
      </c>
      <c r="AM25">
        <f t="shared" si="0"/>
        <v>16252</v>
      </c>
      <c r="AN25" t="b">
        <f t="shared" si="1"/>
        <v>1</v>
      </c>
      <c r="AO25">
        <f t="shared" si="2"/>
        <v>16252</v>
      </c>
      <c r="AP25" s="3">
        <v>212096</v>
      </c>
      <c r="AQ25" s="2" t="s">
        <v>1980</v>
      </c>
      <c r="AR25" s="2" t="s">
        <v>222</v>
      </c>
      <c r="AS25" s="2" t="s">
        <v>224</v>
      </c>
      <c r="AT25" s="2"/>
      <c r="AU25" s="2" t="s">
        <v>220</v>
      </c>
      <c r="AV25" s="2" t="s">
        <v>221</v>
      </c>
      <c r="AW25" s="2" t="s">
        <v>1607</v>
      </c>
      <c r="AX25" s="2"/>
      <c r="AY25" s="2" t="s">
        <v>223</v>
      </c>
      <c r="AZ25" s="3">
        <v>4571</v>
      </c>
      <c r="BA25" s="2" t="s">
        <v>63</v>
      </c>
      <c r="BB25" s="3">
        <v>16252</v>
      </c>
      <c r="BC25" s="2" t="s">
        <v>1561</v>
      </c>
      <c r="BD25" s="2" t="s">
        <v>1981</v>
      </c>
      <c r="BE25" s="2" t="s">
        <v>1701</v>
      </c>
      <c r="BF25" s="2" t="s">
        <v>1745</v>
      </c>
      <c r="BG25" s="2" t="s">
        <v>1561</v>
      </c>
      <c r="BH25" s="2" t="s">
        <v>1561</v>
      </c>
    </row>
    <row r="26" spans="1:60" x14ac:dyDescent="0.3">
      <c r="A26">
        <v>2024</v>
      </c>
      <c r="B26">
        <v>53459</v>
      </c>
      <c r="C26">
        <v>53459</v>
      </c>
      <c r="D26" t="s">
        <v>228</v>
      </c>
      <c r="E26" t="s">
        <v>99</v>
      </c>
      <c r="F26" t="s">
        <v>40</v>
      </c>
      <c r="G26">
        <v>16256</v>
      </c>
      <c r="H26">
        <v>106340</v>
      </c>
      <c r="I26" t="s">
        <v>54</v>
      </c>
      <c r="J26">
        <v>211547</v>
      </c>
      <c r="K26">
        <v>682496</v>
      </c>
      <c r="L26" t="s">
        <v>220</v>
      </c>
      <c r="M26" t="s">
        <v>221</v>
      </c>
      <c r="N26" t="s">
        <v>220</v>
      </c>
      <c r="O26" t="s">
        <v>221</v>
      </c>
      <c r="P26">
        <v>31.7</v>
      </c>
      <c r="Q26">
        <v>8</v>
      </c>
      <c r="R26">
        <v>370</v>
      </c>
      <c r="S26" t="s">
        <v>229</v>
      </c>
      <c r="T26" t="s">
        <v>230</v>
      </c>
      <c r="U26" t="s">
        <v>231</v>
      </c>
      <c r="V26" t="s">
        <v>232</v>
      </c>
      <c r="W26" t="s">
        <v>221</v>
      </c>
      <c r="X26">
        <v>10306</v>
      </c>
      <c r="Y26" t="s">
        <v>233</v>
      </c>
      <c r="Z26" s="1">
        <v>45329</v>
      </c>
      <c r="AA26">
        <v>0</v>
      </c>
      <c r="AB26">
        <v>4</v>
      </c>
      <c r="AC26">
        <v>0</v>
      </c>
      <c r="AD26">
        <v>0</v>
      </c>
      <c r="AE26">
        <v>0</v>
      </c>
      <c r="AF26">
        <v>0</v>
      </c>
      <c r="AG26">
        <v>0</v>
      </c>
      <c r="AH26" t="s">
        <v>62</v>
      </c>
      <c r="AI26" s="1">
        <v>45476</v>
      </c>
      <c r="AJ26" t="s">
        <v>63</v>
      </c>
      <c r="AK26">
        <v>52934</v>
      </c>
      <c r="AL26" t="s">
        <v>234</v>
      </c>
      <c r="AM26">
        <f t="shared" si="0"/>
        <v>16256</v>
      </c>
      <c r="AN26" t="b">
        <f t="shared" si="1"/>
        <v>1</v>
      </c>
      <c r="AO26">
        <f t="shared" si="2"/>
        <v>16256</v>
      </c>
      <c r="AP26" s="3">
        <v>211547</v>
      </c>
      <c r="AQ26" s="2" t="s">
        <v>2087</v>
      </c>
      <c r="AR26" s="2" t="s">
        <v>229</v>
      </c>
      <c r="AS26" s="2" t="s">
        <v>231</v>
      </c>
      <c r="AT26" s="2"/>
      <c r="AU26" s="2" t="s">
        <v>232</v>
      </c>
      <c r="AV26" s="2" t="s">
        <v>221</v>
      </c>
      <c r="AW26" s="2" t="s">
        <v>2088</v>
      </c>
      <c r="AX26" s="2"/>
      <c r="AY26" s="2" t="s">
        <v>230</v>
      </c>
      <c r="AZ26" s="3">
        <v>53459</v>
      </c>
      <c r="BA26" s="2" t="s">
        <v>63</v>
      </c>
      <c r="BB26" s="3">
        <v>16256</v>
      </c>
      <c r="BC26" s="2" t="s">
        <v>1561</v>
      </c>
      <c r="BD26" s="2" t="s">
        <v>1633</v>
      </c>
      <c r="BE26" s="2" t="s">
        <v>1561</v>
      </c>
      <c r="BF26" s="2" t="s">
        <v>1561</v>
      </c>
      <c r="BG26" s="2" t="s">
        <v>1561</v>
      </c>
      <c r="BH26" s="2" t="s">
        <v>1561</v>
      </c>
    </row>
    <row r="27" spans="1:60" x14ac:dyDescent="0.3">
      <c r="A27">
        <v>2024</v>
      </c>
      <c r="B27">
        <v>36349</v>
      </c>
      <c r="C27">
        <v>16428</v>
      </c>
      <c r="D27" t="s">
        <v>235</v>
      </c>
      <c r="E27" t="s">
        <v>39</v>
      </c>
      <c r="F27" t="s">
        <v>40</v>
      </c>
      <c r="G27">
        <v>16287</v>
      </c>
      <c r="H27">
        <v>102866</v>
      </c>
      <c r="I27" t="s">
        <v>54</v>
      </c>
      <c r="J27">
        <v>213641</v>
      </c>
      <c r="K27">
        <v>963273</v>
      </c>
      <c r="L27" t="s">
        <v>56</v>
      </c>
      <c r="M27" t="s">
        <v>48</v>
      </c>
      <c r="N27" t="s">
        <v>56</v>
      </c>
      <c r="O27" t="s">
        <v>48</v>
      </c>
      <c r="P27">
        <v>29.6</v>
      </c>
      <c r="Q27">
        <v>10</v>
      </c>
      <c r="R27">
        <v>210</v>
      </c>
      <c r="S27" t="s">
        <v>236</v>
      </c>
      <c r="T27" t="s">
        <v>237</v>
      </c>
      <c r="U27" t="s">
        <v>238</v>
      </c>
      <c r="V27" t="s">
        <v>196</v>
      </c>
      <c r="W27" t="s">
        <v>48</v>
      </c>
      <c r="X27">
        <v>2879</v>
      </c>
      <c r="Y27" t="s">
        <v>239</v>
      </c>
      <c r="Z27" s="1">
        <v>45369</v>
      </c>
      <c r="AA27">
        <v>0</v>
      </c>
      <c r="AB27">
        <v>140</v>
      </c>
      <c r="AC27">
        <v>0</v>
      </c>
      <c r="AD27">
        <v>0</v>
      </c>
      <c r="AE27">
        <v>0</v>
      </c>
      <c r="AF27">
        <v>0</v>
      </c>
      <c r="AG27">
        <v>0</v>
      </c>
      <c r="AH27" t="s">
        <v>62</v>
      </c>
      <c r="AI27" s="1">
        <v>45476</v>
      </c>
      <c r="AJ27" t="s">
        <v>63</v>
      </c>
      <c r="AK27" t="s">
        <v>240</v>
      </c>
      <c r="AL27" t="s">
        <v>241</v>
      </c>
      <c r="AM27">
        <f t="shared" si="0"/>
        <v>16287</v>
      </c>
      <c r="AN27" t="b">
        <f t="shared" si="1"/>
        <v>1</v>
      </c>
      <c r="AO27">
        <f t="shared" si="2"/>
        <v>16287</v>
      </c>
      <c r="AP27" s="3">
        <v>213641</v>
      </c>
      <c r="AQ27" s="2" t="s">
        <v>1842</v>
      </c>
      <c r="AR27" s="2" t="s">
        <v>236</v>
      </c>
      <c r="AS27" s="2" t="s">
        <v>238</v>
      </c>
      <c r="AT27" s="2"/>
      <c r="AU27" s="2" t="s">
        <v>196</v>
      </c>
      <c r="AV27" s="2" t="s">
        <v>48</v>
      </c>
      <c r="AW27" s="2" t="s">
        <v>1603</v>
      </c>
      <c r="AX27" s="2"/>
      <c r="AY27" s="2" t="s">
        <v>237</v>
      </c>
      <c r="AZ27" s="3">
        <v>16428</v>
      </c>
      <c r="BA27" s="2" t="s">
        <v>63</v>
      </c>
      <c r="BB27" s="3">
        <v>16287</v>
      </c>
      <c r="BC27" s="2" t="s">
        <v>1561</v>
      </c>
      <c r="BD27" s="2" t="s">
        <v>1843</v>
      </c>
      <c r="BE27" s="2" t="s">
        <v>1561</v>
      </c>
      <c r="BF27" s="2" t="s">
        <v>1561</v>
      </c>
      <c r="BG27" s="2" t="s">
        <v>1561</v>
      </c>
      <c r="BH27" s="2" t="s">
        <v>1561</v>
      </c>
    </row>
    <row r="28" spans="1:60" x14ac:dyDescent="0.3">
      <c r="A28">
        <v>2024</v>
      </c>
      <c r="B28">
        <v>32181</v>
      </c>
      <c r="C28">
        <v>602</v>
      </c>
      <c r="D28" t="s">
        <v>242</v>
      </c>
      <c r="F28" t="s">
        <v>40</v>
      </c>
      <c r="G28">
        <v>16290</v>
      </c>
      <c r="H28">
        <v>24323</v>
      </c>
      <c r="I28" t="s">
        <v>54</v>
      </c>
      <c r="J28">
        <v>146636</v>
      </c>
      <c r="K28" t="s">
        <v>243</v>
      </c>
      <c r="L28" t="s">
        <v>56</v>
      </c>
      <c r="M28" t="s">
        <v>48</v>
      </c>
      <c r="N28" t="s">
        <v>56</v>
      </c>
      <c r="O28" t="s">
        <v>48</v>
      </c>
      <c r="P28">
        <v>43</v>
      </c>
      <c r="Q28">
        <v>20</v>
      </c>
      <c r="R28">
        <v>320</v>
      </c>
      <c r="S28" t="s">
        <v>244</v>
      </c>
      <c r="T28" t="s">
        <v>245</v>
      </c>
      <c r="U28" t="s">
        <v>246</v>
      </c>
      <c r="V28" t="s">
        <v>60</v>
      </c>
      <c r="W28" t="s">
        <v>48</v>
      </c>
      <c r="X28">
        <v>2879</v>
      </c>
      <c r="Y28" t="s">
        <v>61</v>
      </c>
      <c r="Z28" s="1">
        <v>45322</v>
      </c>
      <c r="AA28">
        <v>0</v>
      </c>
      <c r="AB28">
        <v>515</v>
      </c>
      <c r="AC28">
        <v>0</v>
      </c>
      <c r="AD28">
        <v>0</v>
      </c>
      <c r="AE28">
        <v>0</v>
      </c>
      <c r="AF28">
        <v>0</v>
      </c>
      <c r="AG28">
        <v>0</v>
      </c>
      <c r="AH28" t="s">
        <v>62</v>
      </c>
      <c r="AI28" s="1">
        <v>45476</v>
      </c>
      <c r="AJ28" t="s">
        <v>63</v>
      </c>
      <c r="AK28">
        <v>2172</v>
      </c>
      <c r="AL28" t="s">
        <v>247</v>
      </c>
      <c r="AM28">
        <f t="shared" si="0"/>
        <v>16290</v>
      </c>
      <c r="AN28" t="b">
        <f t="shared" si="1"/>
        <v>1</v>
      </c>
      <c r="AO28">
        <f t="shared" si="2"/>
        <v>16290</v>
      </c>
      <c r="AP28" s="3">
        <v>146636</v>
      </c>
      <c r="AQ28" s="2" t="s">
        <v>243</v>
      </c>
      <c r="AR28" s="2" t="s">
        <v>244</v>
      </c>
      <c r="AS28" s="2" t="s">
        <v>246</v>
      </c>
      <c r="AT28" s="2"/>
      <c r="AU28" s="2" t="s">
        <v>60</v>
      </c>
      <c r="AV28" s="2" t="s">
        <v>48</v>
      </c>
      <c r="AW28" s="2" t="s">
        <v>1603</v>
      </c>
      <c r="AX28" s="2"/>
      <c r="AY28" s="2" t="s">
        <v>245</v>
      </c>
      <c r="AZ28" s="3">
        <v>602</v>
      </c>
      <c r="BA28" s="2" t="s">
        <v>63</v>
      </c>
      <c r="BB28" s="3">
        <v>16290</v>
      </c>
      <c r="BC28" s="2" t="s">
        <v>1561</v>
      </c>
      <c r="BD28" s="2" t="s">
        <v>1982</v>
      </c>
      <c r="BE28" s="2" t="s">
        <v>1561</v>
      </c>
      <c r="BF28" s="2" t="s">
        <v>1561</v>
      </c>
      <c r="BG28" s="2" t="s">
        <v>1561</v>
      </c>
      <c r="BH28" s="2" t="s">
        <v>1561</v>
      </c>
    </row>
    <row r="29" spans="1:60" x14ac:dyDescent="0.3">
      <c r="A29">
        <v>2024</v>
      </c>
      <c r="B29">
        <v>37328</v>
      </c>
      <c r="C29">
        <v>18691</v>
      </c>
      <c r="D29" t="s">
        <v>248</v>
      </c>
      <c r="E29" t="s">
        <v>53</v>
      </c>
      <c r="F29" t="s">
        <v>40</v>
      </c>
      <c r="G29">
        <v>16301</v>
      </c>
      <c r="H29">
        <v>100493</v>
      </c>
      <c r="I29" t="s">
        <v>54</v>
      </c>
      <c r="J29">
        <v>242506</v>
      </c>
      <c r="K29">
        <v>1046913</v>
      </c>
      <c r="L29" t="s">
        <v>249</v>
      </c>
      <c r="M29" t="s">
        <v>156</v>
      </c>
      <c r="N29" t="s">
        <v>249</v>
      </c>
      <c r="O29" t="s">
        <v>156</v>
      </c>
      <c r="P29">
        <v>37.6</v>
      </c>
      <c r="Q29">
        <v>24</v>
      </c>
      <c r="R29">
        <v>500</v>
      </c>
      <c r="S29" t="s">
        <v>250</v>
      </c>
      <c r="T29" t="s">
        <v>251</v>
      </c>
      <c r="U29" t="s">
        <v>252</v>
      </c>
      <c r="V29" t="s">
        <v>249</v>
      </c>
      <c r="W29" t="s">
        <v>156</v>
      </c>
      <c r="X29">
        <v>4547</v>
      </c>
      <c r="Y29" t="s">
        <v>253</v>
      </c>
      <c r="Z29" s="1">
        <v>45412</v>
      </c>
      <c r="AA29">
        <v>800</v>
      </c>
      <c r="AB29">
        <v>172</v>
      </c>
      <c r="AC29">
        <v>0</v>
      </c>
      <c r="AD29">
        <v>0</v>
      </c>
      <c r="AE29">
        <v>0</v>
      </c>
      <c r="AF29">
        <v>0</v>
      </c>
      <c r="AG29">
        <v>0</v>
      </c>
      <c r="AH29" t="s">
        <v>62</v>
      </c>
      <c r="AI29" s="1">
        <v>45476</v>
      </c>
      <c r="AJ29" t="s">
        <v>63</v>
      </c>
      <c r="AK29">
        <v>18688</v>
      </c>
      <c r="AL29" t="s">
        <v>248</v>
      </c>
      <c r="AM29">
        <f t="shared" si="0"/>
        <v>16301</v>
      </c>
      <c r="AN29" t="b">
        <f t="shared" si="1"/>
        <v>1</v>
      </c>
      <c r="AO29">
        <f t="shared" si="2"/>
        <v>16301</v>
      </c>
      <c r="AP29" s="4">
        <v>242506</v>
      </c>
      <c r="AQ29" s="5" t="s">
        <v>1657</v>
      </c>
      <c r="AR29" s="5" t="s">
        <v>250</v>
      </c>
      <c r="AS29" s="5" t="s">
        <v>252</v>
      </c>
      <c r="AT29" s="5"/>
      <c r="AU29" s="5" t="s">
        <v>249</v>
      </c>
      <c r="AV29" s="5" t="s">
        <v>156</v>
      </c>
      <c r="AW29" s="5" t="s">
        <v>1658</v>
      </c>
      <c r="AX29" s="5"/>
      <c r="AY29" s="5" t="s">
        <v>251</v>
      </c>
      <c r="AZ29" s="4">
        <v>18691</v>
      </c>
      <c r="BA29" s="5" t="s">
        <v>63</v>
      </c>
      <c r="BB29" s="4">
        <v>16301</v>
      </c>
      <c r="BC29" s="5" t="s">
        <v>1632</v>
      </c>
      <c r="BD29" s="5" t="s">
        <v>1659</v>
      </c>
      <c r="BE29" s="5" t="s">
        <v>1561</v>
      </c>
      <c r="BF29" s="5" t="s">
        <v>1561</v>
      </c>
      <c r="BG29" s="5" t="s">
        <v>1561</v>
      </c>
      <c r="BH29" s="5" t="s">
        <v>1561</v>
      </c>
    </row>
    <row r="30" spans="1:60" x14ac:dyDescent="0.3">
      <c r="A30">
        <v>2024</v>
      </c>
      <c r="B30">
        <v>39834</v>
      </c>
      <c r="C30">
        <v>39834</v>
      </c>
      <c r="D30" t="s">
        <v>254</v>
      </c>
      <c r="E30" t="s">
        <v>53</v>
      </c>
      <c r="F30" t="s">
        <v>40</v>
      </c>
      <c r="G30">
        <v>16309</v>
      </c>
      <c r="H30">
        <v>105481</v>
      </c>
      <c r="I30" t="s">
        <v>54</v>
      </c>
      <c r="J30">
        <v>234024</v>
      </c>
      <c r="K30">
        <v>1321927</v>
      </c>
      <c r="L30" t="s">
        <v>255</v>
      </c>
      <c r="M30" t="s">
        <v>74</v>
      </c>
      <c r="N30" t="s">
        <v>255</v>
      </c>
      <c r="O30" t="s">
        <v>74</v>
      </c>
      <c r="P30">
        <v>36</v>
      </c>
      <c r="Q30">
        <v>22</v>
      </c>
      <c r="R30">
        <v>675</v>
      </c>
      <c r="S30" t="s">
        <v>256</v>
      </c>
      <c r="T30" t="s">
        <v>257</v>
      </c>
      <c r="U30" t="s">
        <v>258</v>
      </c>
      <c r="V30" t="s">
        <v>259</v>
      </c>
      <c r="W30" t="s">
        <v>74</v>
      </c>
      <c r="X30">
        <v>2535</v>
      </c>
      <c r="Y30" t="s">
        <v>260</v>
      </c>
      <c r="Z30" s="1">
        <v>45390</v>
      </c>
      <c r="AA30">
        <v>0</v>
      </c>
      <c r="AB30">
        <v>323</v>
      </c>
      <c r="AC30">
        <v>0</v>
      </c>
      <c r="AD30">
        <v>0</v>
      </c>
      <c r="AE30">
        <v>0</v>
      </c>
      <c r="AF30">
        <v>0</v>
      </c>
      <c r="AG30">
        <v>0</v>
      </c>
      <c r="AH30" t="s">
        <v>62</v>
      </c>
      <c r="AI30" s="1">
        <v>45476</v>
      </c>
      <c r="AJ30" t="s">
        <v>63</v>
      </c>
      <c r="AK30">
        <v>2277</v>
      </c>
      <c r="AL30" t="s">
        <v>254</v>
      </c>
      <c r="AM30">
        <f t="shared" si="0"/>
        <v>16309</v>
      </c>
      <c r="AN30" t="b">
        <f t="shared" si="1"/>
        <v>1</v>
      </c>
      <c r="AO30">
        <f t="shared" si="2"/>
        <v>16309</v>
      </c>
      <c r="AP30" s="3">
        <v>234024</v>
      </c>
      <c r="AQ30" s="2" t="s">
        <v>2168</v>
      </c>
      <c r="AR30" s="2" t="s">
        <v>256</v>
      </c>
      <c r="AS30" s="2" t="s">
        <v>258</v>
      </c>
      <c r="AT30" s="2"/>
      <c r="AU30" s="2" t="s">
        <v>259</v>
      </c>
      <c r="AV30" s="2" t="s">
        <v>74</v>
      </c>
      <c r="AW30" s="2" t="s">
        <v>1755</v>
      </c>
      <c r="AX30" s="2"/>
      <c r="AY30" s="2" t="s">
        <v>2169</v>
      </c>
      <c r="AZ30" s="3">
        <v>39834</v>
      </c>
      <c r="BA30" s="2" t="s">
        <v>63</v>
      </c>
      <c r="BB30" s="3">
        <v>16309</v>
      </c>
      <c r="BC30" s="2" t="s">
        <v>1561</v>
      </c>
      <c r="BD30" s="2" t="s">
        <v>2170</v>
      </c>
      <c r="BE30" s="2" t="s">
        <v>1561</v>
      </c>
      <c r="BF30" s="2" t="s">
        <v>1561</v>
      </c>
      <c r="BG30" s="2" t="s">
        <v>1561</v>
      </c>
      <c r="BH30" s="2" t="s">
        <v>1561</v>
      </c>
    </row>
    <row r="31" spans="1:60" x14ac:dyDescent="0.3">
      <c r="A31">
        <v>2024</v>
      </c>
      <c r="B31">
        <v>34575</v>
      </c>
      <c r="C31">
        <v>1951</v>
      </c>
      <c r="D31" t="s">
        <v>261</v>
      </c>
      <c r="E31" t="s">
        <v>99</v>
      </c>
      <c r="F31" t="s">
        <v>40</v>
      </c>
      <c r="G31">
        <v>16342</v>
      </c>
      <c r="H31">
        <v>49029</v>
      </c>
      <c r="I31" t="s">
        <v>136</v>
      </c>
      <c r="J31">
        <v>232092</v>
      </c>
      <c r="K31">
        <v>982482</v>
      </c>
      <c r="L31" t="s">
        <v>60</v>
      </c>
      <c r="M31" t="s">
        <v>48</v>
      </c>
      <c r="N31" t="s">
        <v>60</v>
      </c>
      <c r="O31" t="s">
        <v>48</v>
      </c>
      <c r="P31">
        <v>42</v>
      </c>
      <c r="Q31">
        <v>27</v>
      </c>
      <c r="R31">
        <v>580</v>
      </c>
      <c r="S31" t="s">
        <v>262</v>
      </c>
      <c r="T31" t="s">
        <v>263</v>
      </c>
      <c r="U31" t="s">
        <v>264</v>
      </c>
      <c r="V31" t="s">
        <v>60</v>
      </c>
      <c r="W31" t="s">
        <v>48</v>
      </c>
      <c r="X31">
        <v>2880</v>
      </c>
      <c r="Y31" t="s">
        <v>265</v>
      </c>
      <c r="Z31" s="1">
        <v>45415</v>
      </c>
      <c r="AA31">
        <v>0</v>
      </c>
      <c r="AB31">
        <v>799</v>
      </c>
      <c r="AC31">
        <v>2</v>
      </c>
      <c r="AD31">
        <v>0</v>
      </c>
      <c r="AE31">
        <v>0</v>
      </c>
      <c r="AF31">
        <v>0</v>
      </c>
      <c r="AG31">
        <v>0</v>
      </c>
      <c r="AH31" t="s">
        <v>62</v>
      </c>
      <c r="AI31" s="1">
        <v>45476</v>
      </c>
      <c r="AJ31" t="s">
        <v>63</v>
      </c>
      <c r="AK31">
        <v>6424</v>
      </c>
      <c r="AL31" t="s">
        <v>266</v>
      </c>
      <c r="AM31">
        <f t="shared" si="0"/>
        <v>16342</v>
      </c>
      <c r="AN31" t="b">
        <f t="shared" si="1"/>
        <v>1</v>
      </c>
      <c r="AO31">
        <f t="shared" si="2"/>
        <v>16342</v>
      </c>
      <c r="AP31" s="3">
        <v>232092</v>
      </c>
      <c r="AQ31" s="2" t="s">
        <v>1584</v>
      </c>
      <c r="AR31" s="2" t="s">
        <v>262</v>
      </c>
      <c r="AS31" s="2" t="s">
        <v>264</v>
      </c>
      <c r="AT31" s="2"/>
      <c r="AU31" s="2" t="s">
        <v>60</v>
      </c>
      <c r="AV31" s="2" t="s">
        <v>48</v>
      </c>
      <c r="AW31" s="2" t="s">
        <v>1585</v>
      </c>
      <c r="AX31" s="2"/>
      <c r="AY31" s="2" t="s">
        <v>263</v>
      </c>
      <c r="AZ31" s="3">
        <v>1951</v>
      </c>
      <c r="BA31" s="2" t="s">
        <v>63</v>
      </c>
      <c r="BB31" s="3">
        <v>16342</v>
      </c>
      <c r="BC31" s="2" t="s">
        <v>1561</v>
      </c>
      <c r="BD31" s="2" t="s">
        <v>1586</v>
      </c>
      <c r="BE31" s="2" t="s">
        <v>1587</v>
      </c>
      <c r="BF31" s="2" t="s">
        <v>1561</v>
      </c>
      <c r="BG31" s="2" t="s">
        <v>1561</v>
      </c>
      <c r="BH31" s="2" t="s">
        <v>1561</v>
      </c>
    </row>
    <row r="32" spans="1:60" x14ac:dyDescent="0.3">
      <c r="A32">
        <v>2024</v>
      </c>
      <c r="B32">
        <v>38887</v>
      </c>
      <c r="C32">
        <v>38887</v>
      </c>
      <c r="D32" t="s">
        <v>267</v>
      </c>
      <c r="E32" t="s">
        <v>53</v>
      </c>
      <c r="F32" t="s">
        <v>40</v>
      </c>
      <c r="G32">
        <v>16437</v>
      </c>
      <c r="H32">
        <v>99932</v>
      </c>
      <c r="I32" t="s">
        <v>54</v>
      </c>
      <c r="J32">
        <v>233914</v>
      </c>
      <c r="K32">
        <v>681650</v>
      </c>
      <c r="L32" t="s">
        <v>56</v>
      </c>
      <c r="M32" t="s">
        <v>48</v>
      </c>
      <c r="N32" t="s">
        <v>56</v>
      </c>
      <c r="O32" t="s">
        <v>48</v>
      </c>
      <c r="P32">
        <v>35</v>
      </c>
      <c r="Q32">
        <v>16</v>
      </c>
      <c r="R32">
        <v>350</v>
      </c>
      <c r="S32" t="s">
        <v>268</v>
      </c>
      <c r="T32" t="s">
        <v>269</v>
      </c>
      <c r="U32" t="s">
        <v>270</v>
      </c>
      <c r="V32" t="s">
        <v>60</v>
      </c>
      <c r="W32" t="s">
        <v>48</v>
      </c>
      <c r="X32">
        <v>2879</v>
      </c>
      <c r="Y32" t="s">
        <v>61</v>
      </c>
      <c r="Z32" s="1">
        <v>45403</v>
      </c>
      <c r="AA32">
        <v>0</v>
      </c>
      <c r="AB32">
        <v>384</v>
      </c>
      <c r="AC32">
        <v>0</v>
      </c>
      <c r="AD32">
        <v>0</v>
      </c>
      <c r="AE32">
        <v>0</v>
      </c>
      <c r="AF32">
        <v>0</v>
      </c>
      <c r="AG32">
        <v>0</v>
      </c>
      <c r="AH32" t="s">
        <v>62</v>
      </c>
      <c r="AI32" s="1">
        <v>45476</v>
      </c>
      <c r="AJ32" t="s">
        <v>63</v>
      </c>
      <c r="AK32">
        <v>38556</v>
      </c>
      <c r="AL32" t="s">
        <v>267</v>
      </c>
      <c r="AM32">
        <f t="shared" si="0"/>
        <v>16437</v>
      </c>
      <c r="AN32" t="b">
        <f t="shared" si="1"/>
        <v>1</v>
      </c>
      <c r="AO32">
        <f t="shared" si="2"/>
        <v>16437</v>
      </c>
      <c r="AP32" s="3">
        <v>233914</v>
      </c>
      <c r="AQ32" s="2" t="s">
        <v>1931</v>
      </c>
      <c r="AR32" s="2" t="s">
        <v>268</v>
      </c>
      <c r="AS32" s="2" t="s">
        <v>270</v>
      </c>
      <c r="AT32" s="2"/>
      <c r="AU32" s="2" t="s">
        <v>60</v>
      </c>
      <c r="AV32" s="2" t="s">
        <v>48</v>
      </c>
      <c r="AW32" s="2" t="s">
        <v>1603</v>
      </c>
      <c r="AX32" s="2"/>
      <c r="AY32" s="2" t="s">
        <v>269</v>
      </c>
      <c r="AZ32" s="3">
        <v>38887</v>
      </c>
      <c r="BA32" s="2" t="s">
        <v>63</v>
      </c>
      <c r="BB32" s="3">
        <v>16437</v>
      </c>
      <c r="BC32" s="2" t="s">
        <v>1561</v>
      </c>
      <c r="BD32" s="2" t="s">
        <v>1932</v>
      </c>
      <c r="BE32" s="2" t="s">
        <v>1561</v>
      </c>
      <c r="BF32" s="2" t="s">
        <v>1561</v>
      </c>
      <c r="BG32" s="2" t="s">
        <v>1561</v>
      </c>
      <c r="BH32" s="2" t="s">
        <v>1561</v>
      </c>
    </row>
    <row r="33" spans="1:60" x14ac:dyDescent="0.3">
      <c r="A33">
        <v>2024</v>
      </c>
      <c r="B33">
        <v>32890</v>
      </c>
      <c r="C33">
        <v>4545</v>
      </c>
      <c r="D33" t="s">
        <v>271</v>
      </c>
      <c r="E33" t="s">
        <v>53</v>
      </c>
      <c r="F33" t="s">
        <v>40</v>
      </c>
      <c r="G33">
        <v>16463</v>
      </c>
      <c r="H33">
        <v>16463</v>
      </c>
      <c r="I33" t="s">
        <v>80</v>
      </c>
      <c r="J33">
        <v>220668</v>
      </c>
      <c r="K33">
        <v>613733</v>
      </c>
      <c r="L33" t="s">
        <v>164</v>
      </c>
      <c r="M33" t="s">
        <v>48</v>
      </c>
      <c r="N33" t="s">
        <v>164</v>
      </c>
      <c r="O33" t="s">
        <v>48</v>
      </c>
      <c r="P33">
        <v>38.799999999999997</v>
      </c>
      <c r="Q33">
        <v>19</v>
      </c>
      <c r="R33">
        <v>210</v>
      </c>
      <c r="S33" t="s">
        <v>272</v>
      </c>
      <c r="T33" t="s">
        <v>273</v>
      </c>
      <c r="U33" t="s">
        <v>274</v>
      </c>
      <c r="V33" t="s">
        <v>164</v>
      </c>
      <c r="W33" t="s">
        <v>48</v>
      </c>
      <c r="X33">
        <v>2837</v>
      </c>
      <c r="Y33" t="s">
        <v>275</v>
      </c>
      <c r="Z33" s="1">
        <v>45357</v>
      </c>
      <c r="AA33">
        <v>0</v>
      </c>
      <c r="AB33">
        <v>466</v>
      </c>
      <c r="AC33">
        <v>0</v>
      </c>
      <c r="AD33">
        <v>0</v>
      </c>
      <c r="AE33">
        <v>0</v>
      </c>
      <c r="AF33">
        <v>0</v>
      </c>
      <c r="AG33">
        <v>0</v>
      </c>
      <c r="AH33" t="s">
        <v>62</v>
      </c>
      <c r="AI33" s="1">
        <v>45476</v>
      </c>
      <c r="AJ33" t="s">
        <v>63</v>
      </c>
      <c r="AK33">
        <v>1557</v>
      </c>
      <c r="AL33" t="s">
        <v>276</v>
      </c>
      <c r="AM33">
        <f t="shared" si="0"/>
        <v>16463</v>
      </c>
      <c r="AN33" t="b">
        <f t="shared" si="1"/>
        <v>1</v>
      </c>
      <c r="AO33">
        <f t="shared" si="2"/>
        <v>16463</v>
      </c>
      <c r="AP33" s="3">
        <v>220668</v>
      </c>
      <c r="AQ33" s="2" t="s">
        <v>2202</v>
      </c>
      <c r="AR33" s="2" t="s">
        <v>272</v>
      </c>
      <c r="AS33" s="2" t="s">
        <v>274</v>
      </c>
      <c r="AT33" s="2"/>
      <c r="AU33" s="2" t="s">
        <v>164</v>
      </c>
      <c r="AV33" s="2" t="s">
        <v>48</v>
      </c>
      <c r="AW33" s="2" t="s">
        <v>1581</v>
      </c>
      <c r="AX33" s="2" t="s">
        <v>2203</v>
      </c>
      <c r="AY33" s="2" t="s">
        <v>273</v>
      </c>
      <c r="AZ33" s="3">
        <v>4545</v>
      </c>
      <c r="BA33" s="2" t="s">
        <v>63</v>
      </c>
      <c r="BB33" s="3">
        <v>16463</v>
      </c>
      <c r="BC33" s="2" t="s">
        <v>1561</v>
      </c>
      <c r="BD33" s="2" t="s">
        <v>1605</v>
      </c>
      <c r="BE33" s="2" t="s">
        <v>1561</v>
      </c>
      <c r="BF33" s="2" t="s">
        <v>1561</v>
      </c>
      <c r="BG33" s="2" t="s">
        <v>1561</v>
      </c>
      <c r="BH33" s="2" t="s">
        <v>1561</v>
      </c>
    </row>
    <row r="34" spans="1:60" x14ac:dyDescent="0.3">
      <c r="A34">
        <v>2024</v>
      </c>
      <c r="B34">
        <v>33330</v>
      </c>
      <c r="C34">
        <v>7120</v>
      </c>
      <c r="D34" t="s">
        <v>277</v>
      </c>
      <c r="E34" t="s">
        <v>53</v>
      </c>
      <c r="F34" t="s">
        <v>40</v>
      </c>
      <c r="G34">
        <v>16471</v>
      </c>
      <c r="H34">
        <v>106518</v>
      </c>
      <c r="I34" t="s">
        <v>54</v>
      </c>
      <c r="J34">
        <v>153923</v>
      </c>
      <c r="K34" t="s">
        <v>278</v>
      </c>
      <c r="L34" t="s">
        <v>259</v>
      </c>
      <c r="M34" t="s">
        <v>74</v>
      </c>
      <c r="N34" t="s">
        <v>255</v>
      </c>
      <c r="O34" t="s">
        <v>74</v>
      </c>
      <c r="P34">
        <v>18</v>
      </c>
      <c r="Q34">
        <v>1</v>
      </c>
      <c r="R34">
        <v>25</v>
      </c>
      <c r="S34" t="s">
        <v>279</v>
      </c>
      <c r="T34" t="s">
        <v>280</v>
      </c>
      <c r="U34" t="s">
        <v>281</v>
      </c>
      <c r="V34" t="s">
        <v>259</v>
      </c>
      <c r="W34" t="s">
        <v>74</v>
      </c>
      <c r="X34">
        <v>2535</v>
      </c>
      <c r="Y34" t="s">
        <v>260</v>
      </c>
      <c r="Z34" s="1">
        <v>45342</v>
      </c>
      <c r="AA34">
        <v>0</v>
      </c>
      <c r="AB34">
        <v>264</v>
      </c>
      <c r="AC34">
        <v>0</v>
      </c>
      <c r="AD34">
        <v>0</v>
      </c>
      <c r="AE34">
        <v>0</v>
      </c>
      <c r="AF34">
        <v>0</v>
      </c>
      <c r="AG34">
        <v>0</v>
      </c>
      <c r="AH34" t="s">
        <v>62</v>
      </c>
      <c r="AI34" s="1">
        <v>45476</v>
      </c>
      <c r="AJ34" t="s">
        <v>63</v>
      </c>
      <c r="AK34">
        <v>4232</v>
      </c>
      <c r="AL34" t="s">
        <v>277</v>
      </c>
      <c r="AM34">
        <f t="shared" si="0"/>
        <v>16471</v>
      </c>
      <c r="AN34" t="b">
        <f t="shared" si="1"/>
        <v>1</v>
      </c>
      <c r="AO34">
        <f t="shared" si="2"/>
        <v>16471</v>
      </c>
      <c r="AP34" s="3">
        <v>153923</v>
      </c>
      <c r="AQ34" s="2" t="s">
        <v>278</v>
      </c>
      <c r="AR34" s="2" t="s">
        <v>279</v>
      </c>
      <c r="AS34" s="2" t="s">
        <v>281</v>
      </c>
      <c r="AT34" s="2"/>
      <c r="AU34" s="2" t="s">
        <v>259</v>
      </c>
      <c r="AV34" s="2" t="s">
        <v>74</v>
      </c>
      <c r="AW34" s="2" t="s">
        <v>1755</v>
      </c>
      <c r="AX34" s="2"/>
      <c r="AY34" s="2" t="s">
        <v>280</v>
      </c>
      <c r="AZ34" s="3">
        <v>7120</v>
      </c>
      <c r="BA34" s="2" t="s">
        <v>63</v>
      </c>
      <c r="BB34" s="3">
        <v>16471</v>
      </c>
      <c r="BC34" s="2" t="s">
        <v>1561</v>
      </c>
      <c r="BD34" s="2" t="s">
        <v>1574</v>
      </c>
      <c r="BE34" s="2" t="s">
        <v>1561</v>
      </c>
      <c r="BF34" s="2" t="s">
        <v>1561</v>
      </c>
      <c r="BG34" s="2" t="s">
        <v>1561</v>
      </c>
      <c r="BH34" s="2" t="s">
        <v>1561</v>
      </c>
    </row>
    <row r="35" spans="1:60" x14ac:dyDescent="0.3">
      <c r="A35">
        <v>2024</v>
      </c>
      <c r="B35">
        <v>32057</v>
      </c>
      <c r="C35">
        <v>1369</v>
      </c>
      <c r="D35" t="s">
        <v>282</v>
      </c>
      <c r="E35" t="s">
        <v>53</v>
      </c>
      <c r="F35" t="s">
        <v>40</v>
      </c>
      <c r="G35">
        <v>16485</v>
      </c>
      <c r="H35">
        <v>106196</v>
      </c>
      <c r="I35" t="s">
        <v>54</v>
      </c>
      <c r="J35">
        <v>153784</v>
      </c>
      <c r="K35" t="s">
        <v>283</v>
      </c>
      <c r="L35" t="s">
        <v>284</v>
      </c>
      <c r="M35" t="s">
        <v>74</v>
      </c>
      <c r="N35" t="s">
        <v>284</v>
      </c>
      <c r="O35" t="s">
        <v>74</v>
      </c>
      <c r="P35">
        <v>17</v>
      </c>
      <c r="Q35">
        <v>2</v>
      </c>
      <c r="R35">
        <v>30</v>
      </c>
      <c r="S35" t="s">
        <v>285</v>
      </c>
      <c r="T35" t="s">
        <v>286</v>
      </c>
      <c r="U35" t="s">
        <v>287</v>
      </c>
      <c r="V35" t="s">
        <v>284</v>
      </c>
      <c r="W35" t="s">
        <v>74</v>
      </c>
      <c r="X35">
        <v>1930</v>
      </c>
      <c r="Y35" t="s">
        <v>288</v>
      </c>
      <c r="Z35" s="1">
        <v>45369</v>
      </c>
      <c r="AA35">
        <v>800</v>
      </c>
      <c r="AB35">
        <v>0</v>
      </c>
      <c r="AC35">
        <v>663</v>
      </c>
      <c r="AD35">
        <v>0</v>
      </c>
      <c r="AE35">
        <v>0</v>
      </c>
      <c r="AF35">
        <v>0</v>
      </c>
      <c r="AG35">
        <v>0</v>
      </c>
      <c r="AH35" t="s">
        <v>62</v>
      </c>
      <c r="AI35" s="1">
        <v>45476</v>
      </c>
      <c r="AJ35" t="s">
        <v>63</v>
      </c>
      <c r="AK35">
        <v>1044</v>
      </c>
      <c r="AL35" t="s">
        <v>289</v>
      </c>
      <c r="AM35">
        <f t="shared" si="0"/>
        <v>16485</v>
      </c>
      <c r="AN35" t="b">
        <f t="shared" si="1"/>
        <v>1</v>
      </c>
      <c r="AO35">
        <f t="shared" si="2"/>
        <v>16485</v>
      </c>
      <c r="AP35" s="3">
        <v>153784</v>
      </c>
      <c r="AQ35" s="2" t="s">
        <v>283</v>
      </c>
      <c r="AR35" s="2" t="s">
        <v>285</v>
      </c>
      <c r="AS35" s="2" t="s">
        <v>287</v>
      </c>
      <c r="AT35" s="2"/>
      <c r="AU35" s="2" t="s">
        <v>284</v>
      </c>
      <c r="AV35" s="2" t="s">
        <v>74</v>
      </c>
      <c r="AW35" s="2" t="s">
        <v>2112</v>
      </c>
      <c r="AX35" s="2"/>
      <c r="AY35" s="2" t="s">
        <v>286</v>
      </c>
      <c r="AZ35" s="3">
        <v>1369</v>
      </c>
      <c r="BA35" s="2" t="s">
        <v>63</v>
      </c>
      <c r="BB35" s="3">
        <v>16485</v>
      </c>
      <c r="BC35" s="2" t="s">
        <v>1632</v>
      </c>
      <c r="BD35" s="2" t="s">
        <v>1561</v>
      </c>
      <c r="BE35" s="2" t="s">
        <v>2113</v>
      </c>
      <c r="BF35" s="2" t="s">
        <v>1561</v>
      </c>
      <c r="BG35" s="2" t="s">
        <v>1561</v>
      </c>
      <c r="BH35" s="2" t="s">
        <v>1561</v>
      </c>
    </row>
    <row r="36" spans="1:60" x14ac:dyDescent="0.3">
      <c r="A36">
        <v>2024</v>
      </c>
      <c r="B36">
        <v>32561</v>
      </c>
      <c r="C36">
        <v>2329</v>
      </c>
      <c r="D36" t="s">
        <v>290</v>
      </c>
      <c r="E36" t="s">
        <v>99</v>
      </c>
      <c r="F36" t="s">
        <v>40</v>
      </c>
      <c r="G36">
        <v>16497</v>
      </c>
      <c r="H36">
        <v>16497</v>
      </c>
      <c r="I36" t="s">
        <v>80</v>
      </c>
      <c r="J36">
        <v>221017</v>
      </c>
      <c r="K36">
        <v>650046</v>
      </c>
      <c r="L36" t="s">
        <v>60</v>
      </c>
      <c r="M36" t="s">
        <v>48</v>
      </c>
      <c r="N36" t="s">
        <v>60</v>
      </c>
      <c r="O36" t="s">
        <v>48</v>
      </c>
      <c r="P36">
        <v>35.1</v>
      </c>
      <c r="Q36">
        <v>19</v>
      </c>
      <c r="R36">
        <v>285</v>
      </c>
      <c r="S36" t="s">
        <v>291</v>
      </c>
      <c r="T36" t="s">
        <v>292</v>
      </c>
      <c r="U36" t="s">
        <v>293</v>
      </c>
      <c r="V36" t="s">
        <v>60</v>
      </c>
      <c r="W36" t="s">
        <v>48</v>
      </c>
      <c r="X36">
        <v>2879</v>
      </c>
      <c r="Y36" t="s">
        <v>294</v>
      </c>
      <c r="Z36" s="1">
        <v>45355</v>
      </c>
      <c r="AA36">
        <v>0</v>
      </c>
      <c r="AB36">
        <v>466</v>
      </c>
      <c r="AC36">
        <v>0</v>
      </c>
      <c r="AD36">
        <v>0</v>
      </c>
      <c r="AE36">
        <v>0</v>
      </c>
      <c r="AF36">
        <v>0</v>
      </c>
      <c r="AG36">
        <v>0</v>
      </c>
      <c r="AH36" t="s">
        <v>62</v>
      </c>
      <c r="AI36" s="1">
        <v>45476</v>
      </c>
      <c r="AJ36" t="s">
        <v>63</v>
      </c>
      <c r="AK36">
        <v>5408</v>
      </c>
      <c r="AL36" t="s">
        <v>295</v>
      </c>
      <c r="AM36">
        <f t="shared" si="0"/>
        <v>16497</v>
      </c>
      <c r="AN36" t="b">
        <f t="shared" si="1"/>
        <v>1</v>
      </c>
      <c r="AO36">
        <f t="shared" si="2"/>
        <v>16497</v>
      </c>
      <c r="AP36" s="3">
        <v>221017</v>
      </c>
      <c r="AQ36" s="2" t="s">
        <v>1602</v>
      </c>
      <c r="AR36" s="2" t="s">
        <v>291</v>
      </c>
      <c r="AS36" s="2" t="s">
        <v>293</v>
      </c>
      <c r="AT36" s="2"/>
      <c r="AU36" s="2" t="s">
        <v>60</v>
      </c>
      <c r="AV36" s="2" t="s">
        <v>48</v>
      </c>
      <c r="AW36" s="2" t="s">
        <v>1603</v>
      </c>
      <c r="AX36" s="2" t="s">
        <v>1604</v>
      </c>
      <c r="AY36" s="2" t="s">
        <v>292</v>
      </c>
      <c r="AZ36" s="3">
        <v>2329</v>
      </c>
      <c r="BA36" s="2" t="s">
        <v>63</v>
      </c>
      <c r="BB36" s="3">
        <v>16497</v>
      </c>
      <c r="BC36" s="2" t="s">
        <v>1561</v>
      </c>
      <c r="BD36" s="2" t="s">
        <v>1605</v>
      </c>
      <c r="BE36" s="2" t="s">
        <v>1561</v>
      </c>
      <c r="BF36" s="2" t="s">
        <v>1561</v>
      </c>
      <c r="BG36" s="2" t="s">
        <v>1561</v>
      </c>
      <c r="BH36" s="2" t="s">
        <v>1561</v>
      </c>
    </row>
    <row r="37" spans="1:60" x14ac:dyDescent="0.3">
      <c r="A37">
        <v>2024</v>
      </c>
      <c r="B37">
        <v>36589</v>
      </c>
      <c r="C37">
        <v>2543</v>
      </c>
      <c r="D37" t="s">
        <v>296</v>
      </c>
      <c r="E37" t="s">
        <v>99</v>
      </c>
      <c r="F37" t="s">
        <v>40</v>
      </c>
      <c r="G37">
        <v>16510</v>
      </c>
      <c r="H37">
        <v>16510</v>
      </c>
      <c r="I37" t="s">
        <v>80</v>
      </c>
      <c r="J37">
        <v>221161</v>
      </c>
      <c r="K37">
        <v>654565</v>
      </c>
      <c r="L37" t="s">
        <v>137</v>
      </c>
      <c r="M37" t="s">
        <v>48</v>
      </c>
      <c r="N37" t="s">
        <v>137</v>
      </c>
      <c r="O37" t="s">
        <v>48</v>
      </c>
      <c r="P37">
        <v>40</v>
      </c>
      <c r="Q37">
        <v>15</v>
      </c>
      <c r="R37">
        <v>425</v>
      </c>
      <c r="S37" t="s">
        <v>297</v>
      </c>
      <c r="T37" t="s">
        <v>298</v>
      </c>
      <c r="U37" t="s">
        <v>299</v>
      </c>
      <c r="V37" t="s">
        <v>55</v>
      </c>
      <c r="W37" t="s">
        <v>48</v>
      </c>
      <c r="X37">
        <v>2882</v>
      </c>
      <c r="Y37" t="s">
        <v>300</v>
      </c>
      <c r="Z37" s="1">
        <v>45400</v>
      </c>
      <c r="AA37">
        <v>0</v>
      </c>
      <c r="AB37">
        <v>651</v>
      </c>
      <c r="AC37">
        <v>0</v>
      </c>
      <c r="AD37">
        <v>0</v>
      </c>
      <c r="AE37">
        <v>0</v>
      </c>
      <c r="AF37">
        <v>0</v>
      </c>
      <c r="AG37">
        <v>0</v>
      </c>
      <c r="AH37" t="s">
        <v>62</v>
      </c>
      <c r="AI37" s="1">
        <v>45476</v>
      </c>
      <c r="AJ37" t="s">
        <v>63</v>
      </c>
      <c r="AK37">
        <v>4342</v>
      </c>
      <c r="AL37" t="s">
        <v>301</v>
      </c>
      <c r="AM37">
        <f t="shared" si="0"/>
        <v>16510</v>
      </c>
      <c r="AN37" t="b">
        <f t="shared" si="1"/>
        <v>1</v>
      </c>
      <c r="AO37">
        <f t="shared" si="2"/>
        <v>16510</v>
      </c>
      <c r="AP37" s="3">
        <v>221161</v>
      </c>
      <c r="AQ37" s="2" t="s">
        <v>1853</v>
      </c>
      <c r="AR37" s="2" t="s">
        <v>297</v>
      </c>
      <c r="AS37" s="2" t="s">
        <v>299</v>
      </c>
      <c r="AT37" s="2"/>
      <c r="AU37" s="2" t="s">
        <v>55</v>
      </c>
      <c r="AV37" s="2" t="s">
        <v>48</v>
      </c>
      <c r="AW37" s="2" t="s">
        <v>1572</v>
      </c>
      <c r="AX37" s="2"/>
      <c r="AY37" s="2" t="s">
        <v>298</v>
      </c>
      <c r="AZ37" s="3">
        <v>2543</v>
      </c>
      <c r="BA37" s="2" t="s">
        <v>63</v>
      </c>
      <c r="BB37" s="3">
        <v>16510</v>
      </c>
      <c r="BC37" s="2" t="s">
        <v>1561</v>
      </c>
      <c r="BD37" s="2" t="s">
        <v>1854</v>
      </c>
      <c r="BE37" s="2" t="s">
        <v>1561</v>
      </c>
      <c r="BF37" s="2" t="s">
        <v>1561</v>
      </c>
      <c r="BG37" s="2" t="s">
        <v>1561</v>
      </c>
      <c r="BH37" s="2" t="s">
        <v>1561</v>
      </c>
    </row>
    <row r="38" spans="1:60" x14ac:dyDescent="0.3">
      <c r="A38">
        <v>2024</v>
      </c>
      <c r="B38">
        <v>34532</v>
      </c>
      <c r="C38">
        <v>4049</v>
      </c>
      <c r="D38" t="s">
        <v>302</v>
      </c>
      <c r="E38" t="s">
        <v>53</v>
      </c>
      <c r="F38" t="s">
        <v>40</v>
      </c>
      <c r="G38">
        <v>16514</v>
      </c>
      <c r="H38">
        <v>85335</v>
      </c>
      <c r="I38" t="s">
        <v>54</v>
      </c>
      <c r="J38">
        <v>242517</v>
      </c>
      <c r="K38">
        <v>1044732</v>
      </c>
      <c r="L38" t="s">
        <v>56</v>
      </c>
      <c r="M38" t="s">
        <v>48</v>
      </c>
      <c r="N38" t="s">
        <v>56</v>
      </c>
      <c r="O38" t="s">
        <v>48</v>
      </c>
      <c r="P38">
        <v>39.9</v>
      </c>
      <c r="Q38">
        <v>24</v>
      </c>
      <c r="R38">
        <v>550</v>
      </c>
      <c r="S38" t="s">
        <v>303</v>
      </c>
      <c r="T38" t="s">
        <v>304</v>
      </c>
      <c r="U38" t="s">
        <v>305</v>
      </c>
      <c r="V38" t="s">
        <v>126</v>
      </c>
      <c r="W38" t="s">
        <v>48</v>
      </c>
      <c r="X38">
        <v>2822</v>
      </c>
      <c r="Y38" t="s">
        <v>127</v>
      </c>
      <c r="Z38" s="1">
        <v>45336</v>
      </c>
      <c r="AA38">
        <v>800</v>
      </c>
      <c r="AB38">
        <v>673</v>
      </c>
      <c r="AC38">
        <v>0</v>
      </c>
      <c r="AD38">
        <v>0</v>
      </c>
      <c r="AE38">
        <v>0</v>
      </c>
      <c r="AF38">
        <v>0</v>
      </c>
      <c r="AG38">
        <v>0</v>
      </c>
      <c r="AH38" t="s">
        <v>62</v>
      </c>
      <c r="AI38" s="1">
        <v>45476</v>
      </c>
      <c r="AJ38" t="s">
        <v>63</v>
      </c>
      <c r="AK38">
        <v>8969</v>
      </c>
      <c r="AL38" t="s">
        <v>306</v>
      </c>
      <c r="AM38">
        <f t="shared" si="0"/>
        <v>16514</v>
      </c>
      <c r="AN38" t="b">
        <f t="shared" si="1"/>
        <v>1</v>
      </c>
      <c r="AO38">
        <f t="shared" si="2"/>
        <v>16514</v>
      </c>
      <c r="AP38" s="3">
        <v>242517</v>
      </c>
      <c r="AQ38" s="2" t="s">
        <v>2171</v>
      </c>
      <c r="AR38" s="2" t="s">
        <v>303</v>
      </c>
      <c r="AS38" s="2" t="s">
        <v>305</v>
      </c>
      <c r="AT38" s="2"/>
      <c r="AU38" s="2" t="s">
        <v>126</v>
      </c>
      <c r="AV38" s="2" t="s">
        <v>48</v>
      </c>
      <c r="AW38" s="2" t="s">
        <v>2100</v>
      </c>
      <c r="AX38" s="2"/>
      <c r="AY38" s="2" t="s">
        <v>2172</v>
      </c>
      <c r="AZ38" s="3">
        <v>4049</v>
      </c>
      <c r="BA38" s="2" t="s">
        <v>63</v>
      </c>
      <c r="BB38" s="3">
        <v>16514</v>
      </c>
      <c r="BC38" s="2" t="s">
        <v>1632</v>
      </c>
      <c r="BD38" s="2" t="s">
        <v>1865</v>
      </c>
      <c r="BE38" s="2" t="s">
        <v>1561</v>
      </c>
      <c r="BF38" s="2" t="s">
        <v>1561</v>
      </c>
      <c r="BG38" s="2" t="s">
        <v>1561</v>
      </c>
      <c r="BH38" s="2" t="s">
        <v>1561</v>
      </c>
    </row>
    <row r="39" spans="1:60" x14ac:dyDescent="0.3">
      <c r="A39">
        <v>2024</v>
      </c>
      <c r="B39">
        <v>39037</v>
      </c>
      <c r="C39">
        <v>39037</v>
      </c>
      <c r="D39" t="s">
        <v>307</v>
      </c>
      <c r="E39" t="s">
        <v>39</v>
      </c>
      <c r="F39" t="s">
        <v>40</v>
      </c>
      <c r="G39">
        <v>16519</v>
      </c>
      <c r="H39">
        <v>55489</v>
      </c>
      <c r="I39" t="s">
        <v>54</v>
      </c>
      <c r="J39">
        <v>233693</v>
      </c>
      <c r="K39">
        <v>662645</v>
      </c>
      <c r="L39" t="s">
        <v>56</v>
      </c>
      <c r="M39" t="s">
        <v>48</v>
      </c>
      <c r="N39" t="s">
        <v>56</v>
      </c>
      <c r="O39" t="s">
        <v>48</v>
      </c>
      <c r="P39">
        <v>35</v>
      </c>
      <c r="Q39">
        <v>16</v>
      </c>
      <c r="R39">
        <v>320</v>
      </c>
      <c r="S39" t="s">
        <v>308</v>
      </c>
      <c r="T39" t="s">
        <v>309</v>
      </c>
      <c r="U39" t="s">
        <v>310</v>
      </c>
      <c r="V39" t="s">
        <v>311</v>
      </c>
      <c r="W39" t="s">
        <v>48</v>
      </c>
      <c r="X39">
        <v>2874</v>
      </c>
      <c r="Y39" t="s">
        <v>312</v>
      </c>
      <c r="Z39" s="1">
        <v>45311</v>
      </c>
      <c r="AA39">
        <v>0</v>
      </c>
      <c r="AB39">
        <v>466</v>
      </c>
      <c r="AC39">
        <v>0</v>
      </c>
      <c r="AD39">
        <v>0</v>
      </c>
      <c r="AE39">
        <v>0</v>
      </c>
      <c r="AF39">
        <v>0</v>
      </c>
      <c r="AG39">
        <v>0</v>
      </c>
      <c r="AH39" t="s">
        <v>62</v>
      </c>
      <c r="AI39" s="1">
        <v>45476</v>
      </c>
      <c r="AJ39" t="s">
        <v>63</v>
      </c>
      <c r="AK39" t="s">
        <v>313</v>
      </c>
      <c r="AL39" t="s">
        <v>314</v>
      </c>
      <c r="AM39">
        <f t="shared" si="0"/>
        <v>16519</v>
      </c>
      <c r="AN39" t="b">
        <f t="shared" si="1"/>
        <v>1</v>
      </c>
      <c r="AO39">
        <f t="shared" si="2"/>
        <v>16519</v>
      </c>
      <c r="AP39" s="3">
        <v>233693</v>
      </c>
      <c r="AQ39" s="2" t="s">
        <v>1730</v>
      </c>
      <c r="AR39" s="2" t="s">
        <v>308</v>
      </c>
      <c r="AS39" s="2" t="s">
        <v>310</v>
      </c>
      <c r="AT39" s="2"/>
      <c r="AU39" s="2" t="s">
        <v>311</v>
      </c>
      <c r="AV39" s="2" t="s">
        <v>48</v>
      </c>
      <c r="AW39" s="2" t="s">
        <v>1568</v>
      </c>
      <c r="AX39" s="2"/>
      <c r="AY39" s="2" t="s">
        <v>309</v>
      </c>
      <c r="AZ39" s="3">
        <v>39037</v>
      </c>
      <c r="BA39" s="2" t="s">
        <v>63</v>
      </c>
      <c r="BB39" s="3">
        <v>16519</v>
      </c>
      <c r="BC39" s="2" t="s">
        <v>1561</v>
      </c>
      <c r="BD39" s="2" t="s">
        <v>1605</v>
      </c>
      <c r="BE39" s="2" t="s">
        <v>1561</v>
      </c>
      <c r="BF39" s="2" t="s">
        <v>1561</v>
      </c>
      <c r="BG39" s="2" t="s">
        <v>1561</v>
      </c>
      <c r="BH39" s="2" t="s">
        <v>1561</v>
      </c>
    </row>
    <row r="40" spans="1:60" x14ac:dyDescent="0.3">
      <c r="A40">
        <v>2024</v>
      </c>
      <c r="B40">
        <v>33814</v>
      </c>
      <c r="C40">
        <v>8959</v>
      </c>
      <c r="D40" t="s">
        <v>315</v>
      </c>
      <c r="E40" t="s">
        <v>53</v>
      </c>
      <c r="F40" t="s">
        <v>40</v>
      </c>
      <c r="G40">
        <v>16522</v>
      </c>
      <c r="H40">
        <v>16522</v>
      </c>
      <c r="I40" t="s">
        <v>80</v>
      </c>
      <c r="J40">
        <v>221217</v>
      </c>
      <c r="K40">
        <v>637850</v>
      </c>
      <c r="L40" t="s">
        <v>255</v>
      </c>
      <c r="M40" t="s">
        <v>74</v>
      </c>
      <c r="N40" t="s">
        <v>255</v>
      </c>
      <c r="O40" t="s">
        <v>74</v>
      </c>
      <c r="P40">
        <v>31.9</v>
      </c>
      <c r="Q40">
        <v>11</v>
      </c>
      <c r="R40">
        <v>210</v>
      </c>
      <c r="S40" t="s">
        <v>316</v>
      </c>
      <c r="T40" t="s">
        <v>317</v>
      </c>
      <c r="U40" t="s">
        <v>318</v>
      </c>
      <c r="V40" t="s">
        <v>259</v>
      </c>
      <c r="W40" t="s">
        <v>74</v>
      </c>
      <c r="X40">
        <v>2535</v>
      </c>
      <c r="Y40" t="s">
        <v>319</v>
      </c>
      <c r="Z40" s="1">
        <v>45331</v>
      </c>
      <c r="AA40">
        <v>0</v>
      </c>
      <c r="AB40">
        <v>357</v>
      </c>
      <c r="AC40">
        <v>0</v>
      </c>
      <c r="AD40">
        <v>0</v>
      </c>
      <c r="AE40">
        <v>0</v>
      </c>
      <c r="AF40">
        <v>0</v>
      </c>
      <c r="AG40">
        <v>0</v>
      </c>
      <c r="AH40" t="s">
        <v>62</v>
      </c>
      <c r="AI40" s="1">
        <v>45476</v>
      </c>
      <c r="AJ40" t="s">
        <v>63</v>
      </c>
      <c r="AK40">
        <v>2084</v>
      </c>
      <c r="AL40" t="s">
        <v>315</v>
      </c>
      <c r="AM40">
        <f t="shared" si="0"/>
        <v>16522</v>
      </c>
      <c r="AN40" t="b">
        <f t="shared" si="1"/>
        <v>1</v>
      </c>
      <c r="AO40">
        <f t="shared" si="2"/>
        <v>16522</v>
      </c>
      <c r="AP40" s="3">
        <v>221217</v>
      </c>
      <c r="AQ40" s="2" t="s">
        <v>1774</v>
      </c>
      <c r="AR40" s="2" t="s">
        <v>316</v>
      </c>
      <c r="AS40" s="2" t="s">
        <v>1775</v>
      </c>
      <c r="AT40" s="2" t="s">
        <v>1776</v>
      </c>
      <c r="AU40" s="2" t="s">
        <v>259</v>
      </c>
      <c r="AV40" s="2" t="s">
        <v>74</v>
      </c>
      <c r="AW40" s="2" t="s">
        <v>1755</v>
      </c>
      <c r="AX40" s="2"/>
      <c r="AY40" s="2" t="s">
        <v>317</v>
      </c>
      <c r="AZ40" s="3">
        <v>8959</v>
      </c>
      <c r="BA40" s="2" t="s">
        <v>63</v>
      </c>
      <c r="BB40" s="3">
        <v>16522</v>
      </c>
      <c r="BC40" s="2" t="s">
        <v>1561</v>
      </c>
      <c r="BD40" s="2" t="s">
        <v>1777</v>
      </c>
      <c r="BE40" s="2" t="s">
        <v>1561</v>
      </c>
      <c r="BF40" s="2" t="s">
        <v>1561</v>
      </c>
      <c r="BG40" s="2" t="s">
        <v>1561</v>
      </c>
      <c r="BH40" s="2" t="s">
        <v>1561</v>
      </c>
    </row>
    <row r="41" spans="1:60" x14ac:dyDescent="0.3">
      <c r="A41">
        <v>2024</v>
      </c>
      <c r="B41">
        <v>33481</v>
      </c>
      <c r="C41">
        <v>7551</v>
      </c>
      <c r="D41" t="s">
        <v>320</v>
      </c>
      <c r="E41" t="s">
        <v>53</v>
      </c>
      <c r="F41" t="s">
        <v>40</v>
      </c>
      <c r="G41">
        <v>16532</v>
      </c>
      <c r="H41">
        <v>91029</v>
      </c>
      <c r="I41" t="s">
        <v>54</v>
      </c>
      <c r="J41">
        <v>230173</v>
      </c>
      <c r="K41" t="s">
        <v>321</v>
      </c>
      <c r="L41" t="s">
        <v>55</v>
      </c>
      <c r="M41" t="s">
        <v>48</v>
      </c>
      <c r="N41" t="s">
        <v>55</v>
      </c>
      <c r="O41" t="s">
        <v>48</v>
      </c>
      <c r="P41">
        <v>42</v>
      </c>
      <c r="Q41">
        <v>17</v>
      </c>
      <c r="R41">
        <v>220</v>
      </c>
      <c r="S41" t="s">
        <v>322</v>
      </c>
      <c r="T41" t="s">
        <v>323</v>
      </c>
      <c r="U41" t="s">
        <v>324</v>
      </c>
      <c r="V41" t="s">
        <v>325</v>
      </c>
      <c r="W41" t="s">
        <v>48</v>
      </c>
      <c r="X41">
        <v>2857</v>
      </c>
      <c r="Y41" t="s">
        <v>326</v>
      </c>
      <c r="Z41" s="1">
        <v>45390</v>
      </c>
      <c r="AA41">
        <v>0</v>
      </c>
      <c r="AB41">
        <v>466</v>
      </c>
      <c r="AC41">
        <v>0</v>
      </c>
      <c r="AD41">
        <v>0</v>
      </c>
      <c r="AE41">
        <v>0</v>
      </c>
      <c r="AF41">
        <v>0</v>
      </c>
      <c r="AG41">
        <v>0</v>
      </c>
      <c r="AH41" t="s">
        <v>62</v>
      </c>
      <c r="AI41" s="1">
        <v>45476</v>
      </c>
      <c r="AJ41" t="s">
        <v>63</v>
      </c>
      <c r="AK41">
        <v>8740</v>
      </c>
      <c r="AL41" t="s">
        <v>327</v>
      </c>
      <c r="AM41">
        <f t="shared" si="0"/>
        <v>16532</v>
      </c>
      <c r="AN41" t="b">
        <f t="shared" si="1"/>
        <v>1</v>
      </c>
      <c r="AO41">
        <f t="shared" si="2"/>
        <v>16532</v>
      </c>
      <c r="AP41" s="3">
        <v>230173</v>
      </c>
      <c r="AQ41" s="2" t="s">
        <v>321</v>
      </c>
      <c r="AR41" s="2" t="s">
        <v>322</v>
      </c>
      <c r="AS41" s="2" t="s">
        <v>324</v>
      </c>
      <c r="AT41" s="2"/>
      <c r="AU41" s="2" t="s">
        <v>325</v>
      </c>
      <c r="AV41" s="2" t="s">
        <v>48</v>
      </c>
      <c r="AW41" s="2" t="s">
        <v>1886</v>
      </c>
      <c r="AX41" s="2"/>
      <c r="AY41" s="2" t="s">
        <v>1887</v>
      </c>
      <c r="AZ41" s="3">
        <v>7551</v>
      </c>
      <c r="BA41" s="2" t="s">
        <v>63</v>
      </c>
      <c r="BB41" s="3">
        <v>16532</v>
      </c>
      <c r="BC41" s="2" t="s">
        <v>1561</v>
      </c>
      <c r="BD41" s="2" t="s">
        <v>1605</v>
      </c>
      <c r="BE41" s="2" t="s">
        <v>1561</v>
      </c>
      <c r="BF41" s="2" t="s">
        <v>1561</v>
      </c>
      <c r="BG41" s="2" t="s">
        <v>1561</v>
      </c>
      <c r="BH41" s="2" t="s">
        <v>1561</v>
      </c>
    </row>
    <row r="42" spans="1:60" x14ac:dyDescent="0.3">
      <c r="A42">
        <v>2024</v>
      </c>
      <c r="B42">
        <v>33485</v>
      </c>
      <c r="C42">
        <v>7561</v>
      </c>
      <c r="D42" t="s">
        <v>214</v>
      </c>
      <c r="E42" t="s">
        <v>53</v>
      </c>
      <c r="F42" t="s">
        <v>40</v>
      </c>
      <c r="G42">
        <v>16543</v>
      </c>
      <c r="H42">
        <v>104530</v>
      </c>
      <c r="I42" t="s">
        <v>54</v>
      </c>
      <c r="J42">
        <v>251775</v>
      </c>
      <c r="K42">
        <v>1241551</v>
      </c>
      <c r="L42" t="s">
        <v>56</v>
      </c>
      <c r="M42" t="s">
        <v>48</v>
      </c>
      <c r="N42" t="s">
        <v>56</v>
      </c>
      <c r="O42" t="s">
        <v>48</v>
      </c>
      <c r="P42">
        <v>44</v>
      </c>
      <c r="Q42">
        <v>41</v>
      </c>
      <c r="R42">
        <v>850</v>
      </c>
      <c r="S42" t="s">
        <v>328</v>
      </c>
      <c r="T42" t="s">
        <v>217</v>
      </c>
      <c r="U42" t="s">
        <v>218</v>
      </c>
      <c r="V42" t="s">
        <v>60</v>
      </c>
      <c r="W42" t="s">
        <v>48</v>
      </c>
      <c r="X42">
        <v>2879</v>
      </c>
      <c r="Y42" t="s">
        <v>61</v>
      </c>
      <c r="Z42" s="1">
        <v>45311</v>
      </c>
      <c r="AA42">
        <v>0</v>
      </c>
      <c r="AB42">
        <v>797</v>
      </c>
      <c r="AC42">
        <v>0</v>
      </c>
      <c r="AD42">
        <v>0</v>
      </c>
      <c r="AE42">
        <v>0</v>
      </c>
      <c r="AF42">
        <v>0</v>
      </c>
      <c r="AG42">
        <v>0</v>
      </c>
      <c r="AH42" t="s">
        <v>62</v>
      </c>
      <c r="AI42" s="1">
        <v>45476</v>
      </c>
      <c r="AJ42" t="s">
        <v>63</v>
      </c>
      <c r="AK42">
        <v>9142</v>
      </c>
      <c r="AL42" t="s">
        <v>214</v>
      </c>
      <c r="AM42">
        <f t="shared" si="0"/>
        <v>16543</v>
      </c>
      <c r="AN42" t="b">
        <f t="shared" si="1"/>
        <v>1</v>
      </c>
      <c r="AO42">
        <f t="shared" si="2"/>
        <v>16543</v>
      </c>
      <c r="AP42" s="3">
        <v>251775</v>
      </c>
      <c r="AQ42" s="2" t="s">
        <v>1706</v>
      </c>
      <c r="AR42" s="2" t="s">
        <v>328</v>
      </c>
      <c r="AS42" s="2" t="s">
        <v>218</v>
      </c>
      <c r="AT42" s="2"/>
      <c r="AU42" s="2" t="s">
        <v>60</v>
      </c>
      <c r="AV42" s="2" t="s">
        <v>48</v>
      </c>
      <c r="AW42" s="2" t="s">
        <v>1603</v>
      </c>
      <c r="AX42" s="2"/>
      <c r="AY42" s="2" t="s">
        <v>217</v>
      </c>
      <c r="AZ42" s="3">
        <v>7561</v>
      </c>
      <c r="BA42" s="2" t="s">
        <v>63</v>
      </c>
      <c r="BB42" s="3">
        <v>16543</v>
      </c>
      <c r="BC42" s="2" t="s">
        <v>1561</v>
      </c>
      <c r="BD42" s="2" t="s">
        <v>1707</v>
      </c>
      <c r="BE42" s="2" t="s">
        <v>1561</v>
      </c>
      <c r="BF42" s="2" t="s">
        <v>1561</v>
      </c>
      <c r="BG42" s="2" t="s">
        <v>1561</v>
      </c>
      <c r="BH42" s="2" t="s">
        <v>1561</v>
      </c>
    </row>
    <row r="43" spans="1:60" x14ac:dyDescent="0.3">
      <c r="A43">
        <v>2024</v>
      </c>
      <c r="B43">
        <v>31742</v>
      </c>
      <c r="C43">
        <v>1723</v>
      </c>
      <c r="D43" t="s">
        <v>329</v>
      </c>
      <c r="E43" t="s">
        <v>99</v>
      </c>
      <c r="F43" t="s">
        <v>40</v>
      </c>
      <c r="G43">
        <v>16552</v>
      </c>
      <c r="H43">
        <v>106881</v>
      </c>
      <c r="I43" t="s">
        <v>54</v>
      </c>
      <c r="J43">
        <v>150734</v>
      </c>
      <c r="K43" t="s">
        <v>330</v>
      </c>
      <c r="L43" t="s">
        <v>82</v>
      </c>
      <c r="M43" t="s">
        <v>74</v>
      </c>
      <c r="N43" t="s">
        <v>82</v>
      </c>
      <c r="O43" t="s">
        <v>74</v>
      </c>
      <c r="P43">
        <v>12</v>
      </c>
      <c r="Q43">
        <v>1</v>
      </c>
      <c r="R43">
        <v>10</v>
      </c>
      <c r="S43" t="s">
        <v>331</v>
      </c>
      <c r="T43" t="s">
        <v>332</v>
      </c>
      <c r="U43" t="s">
        <v>333</v>
      </c>
      <c r="V43" t="s">
        <v>164</v>
      </c>
      <c r="W43" t="s">
        <v>48</v>
      </c>
      <c r="X43">
        <v>2837</v>
      </c>
      <c r="Y43" t="s">
        <v>334</v>
      </c>
      <c r="Z43" s="1">
        <v>45370</v>
      </c>
      <c r="AA43">
        <v>0</v>
      </c>
      <c r="AB43">
        <v>266</v>
      </c>
      <c r="AC43">
        <v>0</v>
      </c>
      <c r="AD43">
        <v>0</v>
      </c>
      <c r="AE43">
        <v>0</v>
      </c>
      <c r="AF43">
        <v>0</v>
      </c>
      <c r="AG43">
        <v>0</v>
      </c>
      <c r="AH43" t="s">
        <v>62</v>
      </c>
      <c r="AI43" s="1">
        <v>45476</v>
      </c>
      <c r="AJ43" t="s">
        <v>63</v>
      </c>
      <c r="AK43" t="s">
        <v>335</v>
      </c>
      <c r="AL43" t="s">
        <v>336</v>
      </c>
      <c r="AM43">
        <f t="shared" si="0"/>
        <v>16552</v>
      </c>
      <c r="AN43" t="b">
        <f t="shared" si="1"/>
        <v>1</v>
      </c>
      <c r="AO43">
        <f t="shared" si="2"/>
        <v>16552</v>
      </c>
      <c r="AP43" s="3">
        <v>150734</v>
      </c>
      <c r="AQ43" s="2" t="s">
        <v>330</v>
      </c>
      <c r="AR43" s="2" t="s">
        <v>331</v>
      </c>
      <c r="AS43" s="2" t="s">
        <v>333</v>
      </c>
      <c r="AT43" s="2"/>
      <c r="AU43" s="2" t="s">
        <v>164</v>
      </c>
      <c r="AV43" s="2" t="s">
        <v>48</v>
      </c>
      <c r="AW43" s="2" t="s">
        <v>1581</v>
      </c>
      <c r="AX43" s="2"/>
      <c r="AY43" s="2" t="s">
        <v>332</v>
      </c>
      <c r="AZ43" s="3">
        <v>1723</v>
      </c>
      <c r="BA43" s="2" t="s">
        <v>63</v>
      </c>
      <c r="BB43" s="3">
        <v>16552</v>
      </c>
      <c r="BC43" s="2" t="s">
        <v>1561</v>
      </c>
      <c r="BD43" s="2" t="s">
        <v>1605</v>
      </c>
      <c r="BE43" s="2" t="s">
        <v>1561</v>
      </c>
      <c r="BF43" s="2" t="s">
        <v>1561</v>
      </c>
      <c r="BG43" s="2" t="s">
        <v>1561</v>
      </c>
      <c r="BH43" s="2" t="s">
        <v>1561</v>
      </c>
    </row>
    <row r="44" spans="1:60" x14ac:dyDescent="0.3">
      <c r="A44">
        <v>2024</v>
      </c>
      <c r="B44">
        <v>32556</v>
      </c>
      <c r="C44">
        <v>2295</v>
      </c>
      <c r="D44" t="s">
        <v>337</v>
      </c>
      <c r="E44" t="s">
        <v>99</v>
      </c>
      <c r="F44" t="s">
        <v>40</v>
      </c>
      <c r="G44">
        <v>16555</v>
      </c>
      <c r="H44">
        <v>16555</v>
      </c>
      <c r="I44" t="s">
        <v>80</v>
      </c>
      <c r="J44">
        <v>221476</v>
      </c>
      <c r="K44">
        <v>697224</v>
      </c>
      <c r="L44" t="s">
        <v>56</v>
      </c>
      <c r="M44" t="s">
        <v>48</v>
      </c>
      <c r="N44" t="s">
        <v>56</v>
      </c>
      <c r="O44" t="s">
        <v>48</v>
      </c>
      <c r="P44">
        <v>35</v>
      </c>
      <c r="Q44">
        <v>13</v>
      </c>
      <c r="R44">
        <v>300</v>
      </c>
      <c r="S44" t="s">
        <v>338</v>
      </c>
      <c r="T44" t="s">
        <v>339</v>
      </c>
      <c r="U44" t="s">
        <v>340</v>
      </c>
      <c r="V44" t="s">
        <v>55</v>
      </c>
      <c r="W44" t="s">
        <v>48</v>
      </c>
      <c r="X44">
        <v>2882</v>
      </c>
      <c r="Y44" t="s">
        <v>300</v>
      </c>
      <c r="Z44" s="1">
        <v>45314</v>
      </c>
      <c r="AA44">
        <v>0</v>
      </c>
      <c r="AB44">
        <v>439</v>
      </c>
      <c r="AC44">
        <v>0</v>
      </c>
      <c r="AD44">
        <v>0</v>
      </c>
      <c r="AE44">
        <v>0</v>
      </c>
      <c r="AF44">
        <v>0</v>
      </c>
      <c r="AG44">
        <v>0</v>
      </c>
      <c r="AH44" t="s">
        <v>62</v>
      </c>
      <c r="AI44" s="1">
        <v>45476</v>
      </c>
      <c r="AJ44" t="s">
        <v>63</v>
      </c>
      <c r="AK44">
        <v>1539</v>
      </c>
      <c r="AL44" t="s">
        <v>341</v>
      </c>
      <c r="AM44">
        <f t="shared" si="0"/>
        <v>16555</v>
      </c>
      <c r="AN44" t="b">
        <f t="shared" si="1"/>
        <v>1</v>
      </c>
      <c r="AO44">
        <f t="shared" si="2"/>
        <v>16555</v>
      </c>
      <c r="AP44" s="3">
        <v>221476</v>
      </c>
      <c r="AQ44" s="2" t="s">
        <v>2121</v>
      </c>
      <c r="AR44" s="2" t="s">
        <v>338</v>
      </c>
      <c r="AS44" s="2" t="s">
        <v>340</v>
      </c>
      <c r="AT44" s="2"/>
      <c r="AU44" s="2" t="s">
        <v>55</v>
      </c>
      <c r="AV44" s="2" t="s">
        <v>48</v>
      </c>
      <c r="AW44" s="2" t="s">
        <v>1572</v>
      </c>
      <c r="AX44" s="2"/>
      <c r="AY44" s="2" t="s">
        <v>339</v>
      </c>
      <c r="AZ44" s="3">
        <v>2295</v>
      </c>
      <c r="BA44" s="2" t="s">
        <v>63</v>
      </c>
      <c r="BB44" s="3">
        <v>16555</v>
      </c>
      <c r="BC44" s="2" t="s">
        <v>1561</v>
      </c>
      <c r="BD44" s="2" t="s">
        <v>2122</v>
      </c>
      <c r="BE44" s="2" t="s">
        <v>1561</v>
      </c>
      <c r="BF44" s="2" t="s">
        <v>1561</v>
      </c>
      <c r="BG44" s="2" t="s">
        <v>1561</v>
      </c>
      <c r="BH44" s="2" t="s">
        <v>1561</v>
      </c>
    </row>
    <row r="45" spans="1:60" s="6" customFormat="1" x14ac:dyDescent="0.3">
      <c r="A45" s="6">
        <v>2024</v>
      </c>
      <c r="B45" s="6">
        <v>52367</v>
      </c>
      <c r="C45" s="6">
        <v>52367</v>
      </c>
      <c r="D45" s="6" t="s">
        <v>342</v>
      </c>
      <c r="E45" s="6" t="s">
        <v>39</v>
      </c>
      <c r="F45" s="6" t="s">
        <v>40</v>
      </c>
      <c r="G45" s="6">
        <v>16556</v>
      </c>
      <c r="H45" s="6">
        <v>106103</v>
      </c>
      <c r="I45" s="6" t="s">
        <v>54</v>
      </c>
      <c r="J45" s="6">
        <v>243125</v>
      </c>
      <c r="K45" s="6">
        <v>1310019</v>
      </c>
      <c r="L45" s="6" t="s">
        <v>343</v>
      </c>
      <c r="M45" s="6" t="s">
        <v>221</v>
      </c>
      <c r="N45" s="6" t="s">
        <v>343</v>
      </c>
      <c r="O45" s="6" t="s">
        <v>221</v>
      </c>
      <c r="P45" s="6">
        <v>44</v>
      </c>
      <c r="Q45" s="6">
        <v>24</v>
      </c>
      <c r="R45" s="6">
        <v>355</v>
      </c>
      <c r="S45" s="6" t="s">
        <v>344</v>
      </c>
      <c r="T45" s="6" t="s">
        <v>345</v>
      </c>
      <c r="U45" s="6" t="s">
        <v>346</v>
      </c>
      <c r="V45" s="6" t="s">
        <v>347</v>
      </c>
      <c r="W45" s="6" t="s">
        <v>221</v>
      </c>
      <c r="X45" s="6">
        <v>11946</v>
      </c>
      <c r="Y45" s="6" t="s">
        <v>348</v>
      </c>
      <c r="Z45" s="7">
        <v>45355</v>
      </c>
      <c r="AA45" s="6">
        <v>0</v>
      </c>
      <c r="AB45" s="6">
        <v>5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 t="s">
        <v>62</v>
      </c>
      <c r="AI45" s="7">
        <v>45476</v>
      </c>
      <c r="AJ45" s="6" t="s">
        <v>63</v>
      </c>
      <c r="AK45" s="6">
        <v>8182</v>
      </c>
      <c r="AL45" s="6" t="s">
        <v>349</v>
      </c>
      <c r="AM45" s="6">
        <f t="shared" si="0"/>
        <v>16556</v>
      </c>
      <c r="AN45" s="6" t="b">
        <f t="shared" si="1"/>
        <v>1</v>
      </c>
      <c r="AO45" s="6">
        <f t="shared" si="2"/>
        <v>16556</v>
      </c>
      <c r="AP45" s="8">
        <v>243125</v>
      </c>
      <c r="AQ45" s="9" t="s">
        <v>1801</v>
      </c>
      <c r="AR45" s="9" t="s">
        <v>344</v>
      </c>
      <c r="AS45" s="9" t="s">
        <v>346</v>
      </c>
      <c r="AT45" s="9"/>
      <c r="AU45" s="9" t="s">
        <v>347</v>
      </c>
      <c r="AV45" s="9" t="s">
        <v>221</v>
      </c>
      <c r="AW45" s="9" t="s">
        <v>1802</v>
      </c>
      <c r="AX45" s="9"/>
      <c r="AY45" s="9" t="s">
        <v>345</v>
      </c>
      <c r="AZ45" s="8">
        <v>52367</v>
      </c>
      <c r="BA45" s="9" t="s">
        <v>63</v>
      </c>
      <c r="BB45" s="8">
        <v>16556</v>
      </c>
      <c r="BC45" s="9" t="s">
        <v>1561</v>
      </c>
      <c r="BD45" s="9" t="s">
        <v>1803</v>
      </c>
      <c r="BE45" s="9" t="s">
        <v>1561</v>
      </c>
      <c r="BF45" s="9" t="s">
        <v>1561</v>
      </c>
      <c r="BG45" s="9" t="s">
        <v>1561</v>
      </c>
      <c r="BH45" s="9" t="s">
        <v>1561</v>
      </c>
    </row>
    <row r="46" spans="1:60" s="6" customFormat="1" x14ac:dyDescent="0.3">
      <c r="A46" s="6">
        <v>2024</v>
      </c>
      <c r="B46" s="6">
        <v>47238</v>
      </c>
      <c r="C46" s="6">
        <v>47238</v>
      </c>
      <c r="D46" s="6" t="s">
        <v>350</v>
      </c>
      <c r="E46" s="6" t="s">
        <v>39</v>
      </c>
      <c r="F46" s="6" t="s">
        <v>40</v>
      </c>
      <c r="G46" s="6">
        <v>16571</v>
      </c>
      <c r="H46" s="6">
        <v>108349</v>
      </c>
      <c r="I46" s="6" t="s">
        <v>54</v>
      </c>
      <c r="J46" s="6">
        <v>231422</v>
      </c>
      <c r="K46" s="6">
        <v>660647</v>
      </c>
      <c r="L46" s="6" t="s">
        <v>56</v>
      </c>
      <c r="M46" s="6" t="s">
        <v>48</v>
      </c>
      <c r="N46" s="6" t="s">
        <v>56</v>
      </c>
      <c r="O46" s="6" t="s">
        <v>48</v>
      </c>
      <c r="P46" s="6">
        <v>46</v>
      </c>
      <c r="Q46" s="6">
        <v>41</v>
      </c>
      <c r="R46" s="6">
        <v>370</v>
      </c>
      <c r="S46" s="6" t="s">
        <v>351</v>
      </c>
      <c r="T46" s="6" t="s">
        <v>352</v>
      </c>
      <c r="U46" s="6" t="s">
        <v>353</v>
      </c>
      <c r="V46" s="6" t="s">
        <v>60</v>
      </c>
      <c r="W46" s="6" t="s">
        <v>48</v>
      </c>
      <c r="X46" s="6">
        <v>2879</v>
      </c>
      <c r="Y46" s="6" t="s">
        <v>61</v>
      </c>
      <c r="Z46" s="7">
        <v>45448</v>
      </c>
      <c r="AA46" s="6">
        <v>0</v>
      </c>
      <c r="AB46" s="6">
        <v>380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 t="s">
        <v>62</v>
      </c>
      <c r="AI46" s="7">
        <v>45476</v>
      </c>
      <c r="AJ46" s="6" t="s">
        <v>63</v>
      </c>
      <c r="AK46" s="6">
        <v>47237</v>
      </c>
      <c r="AL46" s="6" t="s">
        <v>354</v>
      </c>
      <c r="AM46" s="6">
        <f t="shared" si="0"/>
        <v>16571</v>
      </c>
      <c r="AN46" s="6" t="b">
        <f t="shared" si="1"/>
        <v>1</v>
      </c>
      <c r="AO46" s="6">
        <f t="shared" si="2"/>
        <v>16571</v>
      </c>
      <c r="AP46" s="8">
        <v>221574</v>
      </c>
      <c r="AQ46" s="9" t="s">
        <v>2095</v>
      </c>
      <c r="AR46" s="9" t="s">
        <v>351</v>
      </c>
      <c r="AS46" s="9" t="s">
        <v>353</v>
      </c>
      <c r="AT46" s="9"/>
      <c r="AU46" s="9" t="s">
        <v>60</v>
      </c>
      <c r="AV46" s="9" t="s">
        <v>48</v>
      </c>
      <c r="AW46" s="9" t="s">
        <v>1603</v>
      </c>
      <c r="AX46" s="9"/>
      <c r="AY46" s="9" t="s">
        <v>352</v>
      </c>
      <c r="AZ46" s="8">
        <v>47238</v>
      </c>
      <c r="BA46" s="9" t="s">
        <v>63</v>
      </c>
      <c r="BB46" s="8">
        <v>16571</v>
      </c>
      <c r="BC46" s="9" t="s">
        <v>1561</v>
      </c>
      <c r="BD46" s="9" t="s">
        <v>2096</v>
      </c>
      <c r="BE46" s="9" t="s">
        <v>1561</v>
      </c>
      <c r="BF46" s="9" t="s">
        <v>1561</v>
      </c>
      <c r="BG46" s="9" t="s">
        <v>1561</v>
      </c>
      <c r="BH46" s="9" t="s">
        <v>1561</v>
      </c>
    </row>
    <row r="47" spans="1:60" s="6" customFormat="1" x14ac:dyDescent="0.3">
      <c r="A47" s="6">
        <v>2024</v>
      </c>
      <c r="B47" s="6">
        <v>35584</v>
      </c>
      <c r="C47" s="6">
        <v>3836</v>
      </c>
      <c r="D47" s="6" t="s">
        <v>355</v>
      </c>
      <c r="E47" s="6" t="s">
        <v>53</v>
      </c>
      <c r="F47" s="6" t="s">
        <v>40</v>
      </c>
      <c r="G47" s="6">
        <v>16573</v>
      </c>
      <c r="H47" s="6">
        <v>16573</v>
      </c>
      <c r="I47" s="6" t="s">
        <v>80</v>
      </c>
      <c r="J47" s="6">
        <v>221581</v>
      </c>
      <c r="K47" s="6">
        <v>656583</v>
      </c>
      <c r="L47" s="6" t="s">
        <v>356</v>
      </c>
      <c r="M47" s="6" t="s">
        <v>74</v>
      </c>
      <c r="N47" s="6" t="s">
        <v>356</v>
      </c>
      <c r="O47" s="6" t="s">
        <v>74</v>
      </c>
      <c r="P47" s="6">
        <v>31.7</v>
      </c>
      <c r="Q47" s="6">
        <v>16</v>
      </c>
      <c r="R47" s="6">
        <v>220</v>
      </c>
      <c r="S47" s="6" t="s">
        <v>357</v>
      </c>
      <c r="T47" s="6" t="s">
        <v>358</v>
      </c>
      <c r="U47" s="6" t="s">
        <v>359</v>
      </c>
      <c r="V47" s="6" t="s">
        <v>360</v>
      </c>
      <c r="W47" s="6" t="s">
        <v>74</v>
      </c>
      <c r="X47" s="6">
        <v>2645</v>
      </c>
      <c r="Y47" s="6" t="s">
        <v>361</v>
      </c>
      <c r="Z47" s="7">
        <v>45411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630</v>
      </c>
      <c r="AH47" s="6" t="s">
        <v>62</v>
      </c>
      <c r="AI47" s="7">
        <v>45476</v>
      </c>
      <c r="AJ47" s="6" t="s">
        <v>63</v>
      </c>
      <c r="AK47" s="6">
        <v>2247</v>
      </c>
      <c r="AL47" s="6" t="s">
        <v>355</v>
      </c>
      <c r="AM47" s="6">
        <f t="shared" si="0"/>
        <v>16573</v>
      </c>
      <c r="AN47" s="6" t="b">
        <f t="shared" si="1"/>
        <v>1</v>
      </c>
      <c r="AO47" s="6">
        <f t="shared" si="2"/>
        <v>16573</v>
      </c>
      <c r="AP47" s="8">
        <v>221581</v>
      </c>
      <c r="AQ47" s="9" t="s">
        <v>1827</v>
      </c>
      <c r="AR47" s="9" t="s">
        <v>357</v>
      </c>
      <c r="AS47" s="9" t="s">
        <v>359</v>
      </c>
      <c r="AT47" s="9"/>
      <c r="AU47" s="9" t="s">
        <v>360</v>
      </c>
      <c r="AV47" s="9" t="s">
        <v>74</v>
      </c>
      <c r="AW47" s="9" t="s">
        <v>1565</v>
      </c>
      <c r="AX47" s="9"/>
      <c r="AY47" s="9" t="s">
        <v>358</v>
      </c>
      <c r="AZ47" s="8">
        <v>3836</v>
      </c>
      <c r="BA47" s="9" t="s">
        <v>63</v>
      </c>
      <c r="BB47" s="8">
        <v>16573</v>
      </c>
      <c r="BC47" s="9" t="s">
        <v>1561</v>
      </c>
      <c r="BD47" s="9" t="s">
        <v>1561</v>
      </c>
      <c r="BE47" s="9" t="s">
        <v>1561</v>
      </c>
      <c r="BF47" s="9" t="s">
        <v>1561</v>
      </c>
      <c r="BG47" s="9" t="s">
        <v>1561</v>
      </c>
      <c r="BH47" s="9" t="s">
        <v>1828</v>
      </c>
    </row>
    <row r="48" spans="1:60" s="10" customFormat="1" x14ac:dyDescent="0.3">
      <c r="Z48" s="11"/>
      <c r="AI48" s="11"/>
      <c r="AN48" s="10" t="b">
        <f t="shared" si="1"/>
        <v>0</v>
      </c>
      <c r="AO48" s="10">
        <f t="shared" si="2"/>
        <v>16576</v>
      </c>
      <c r="AP48" s="12">
        <v>149802</v>
      </c>
      <c r="AQ48" s="13" t="s">
        <v>1724</v>
      </c>
      <c r="AR48" s="13" t="s">
        <v>1725</v>
      </c>
      <c r="AS48" s="13" t="s">
        <v>1726</v>
      </c>
      <c r="AT48" s="13"/>
      <c r="AU48" s="13" t="s">
        <v>797</v>
      </c>
      <c r="AV48" s="13" t="s">
        <v>74</v>
      </c>
      <c r="AW48" s="13" t="s">
        <v>1727</v>
      </c>
      <c r="AX48" s="13"/>
      <c r="AY48" s="13" t="s">
        <v>1728</v>
      </c>
      <c r="AZ48" s="12">
        <v>17139</v>
      </c>
      <c r="BA48" s="13" t="s">
        <v>63</v>
      </c>
      <c r="BB48" s="12">
        <v>16576</v>
      </c>
      <c r="BC48" s="13" t="s">
        <v>1561</v>
      </c>
      <c r="BD48" s="13" t="s">
        <v>1729</v>
      </c>
      <c r="BE48" s="13" t="s">
        <v>1561</v>
      </c>
      <c r="BF48" s="13" t="s">
        <v>1561</v>
      </c>
      <c r="BG48" s="13" t="s">
        <v>1561</v>
      </c>
      <c r="BH48" s="13" t="s">
        <v>1561</v>
      </c>
    </row>
    <row r="49" spans="1:60" s="6" customFormat="1" x14ac:dyDescent="0.3">
      <c r="A49" s="6">
        <v>2024</v>
      </c>
      <c r="B49" s="6">
        <v>31352</v>
      </c>
      <c r="C49" s="6">
        <v>1468</v>
      </c>
      <c r="D49" s="6" t="s">
        <v>362</v>
      </c>
      <c r="F49" s="6" t="s">
        <v>40</v>
      </c>
      <c r="G49" s="6">
        <v>16619</v>
      </c>
      <c r="H49" s="6">
        <v>-999</v>
      </c>
      <c r="I49" s="6" t="s">
        <v>41</v>
      </c>
      <c r="J49" s="6">
        <v>149648</v>
      </c>
      <c r="K49" s="6" t="s">
        <v>363</v>
      </c>
      <c r="L49" s="6" t="s">
        <v>43</v>
      </c>
      <c r="M49" s="6" t="s">
        <v>43</v>
      </c>
      <c r="N49" s="6" t="s">
        <v>43</v>
      </c>
      <c r="O49" s="6" t="s">
        <v>43</v>
      </c>
      <c r="P49" s="6">
        <v>-999</v>
      </c>
      <c r="Q49" s="6">
        <v>-999</v>
      </c>
      <c r="R49" s="6">
        <v>-999</v>
      </c>
      <c r="S49" s="6" t="s">
        <v>364</v>
      </c>
      <c r="T49" s="6" t="s">
        <v>365</v>
      </c>
      <c r="U49" s="6" t="s">
        <v>366</v>
      </c>
      <c r="V49" s="6" t="s">
        <v>367</v>
      </c>
      <c r="W49" s="6" t="s">
        <v>368</v>
      </c>
      <c r="X49" s="6">
        <v>7748</v>
      </c>
      <c r="Y49" s="6" t="s">
        <v>369</v>
      </c>
      <c r="Z49" s="7">
        <v>45476</v>
      </c>
      <c r="AA49" s="6">
        <v>0</v>
      </c>
      <c r="AB49" s="6">
        <v>265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 t="s">
        <v>50</v>
      </c>
      <c r="AI49" s="7">
        <v>45476</v>
      </c>
      <c r="AJ49" s="6" t="s">
        <v>41</v>
      </c>
      <c r="AK49" s="6" t="s">
        <v>370</v>
      </c>
      <c r="AL49" s="6" t="s">
        <v>371</v>
      </c>
      <c r="AM49" s="6">
        <f t="shared" si="0"/>
        <v>16619</v>
      </c>
      <c r="AN49" s="6" t="b">
        <f t="shared" si="1"/>
        <v>1</v>
      </c>
      <c r="AO49" s="6">
        <f t="shared" si="2"/>
        <v>16619</v>
      </c>
      <c r="AP49" s="8">
        <v>149648</v>
      </c>
      <c r="AQ49" s="9" t="s">
        <v>363</v>
      </c>
      <c r="AR49" s="9" t="s">
        <v>364</v>
      </c>
      <c r="AS49" s="9" t="s">
        <v>366</v>
      </c>
      <c r="AT49" s="9"/>
      <c r="AU49" s="9" t="s">
        <v>367</v>
      </c>
      <c r="AV49" s="9" t="s">
        <v>368</v>
      </c>
      <c r="AW49" s="9" t="s">
        <v>1994</v>
      </c>
      <c r="AX49" s="9"/>
      <c r="AY49" s="9" t="s">
        <v>365</v>
      </c>
      <c r="AZ49" s="8">
        <v>1468</v>
      </c>
      <c r="BA49" s="9" t="s">
        <v>41</v>
      </c>
      <c r="BB49" s="8">
        <v>16619</v>
      </c>
      <c r="BC49" s="9" t="s">
        <v>1561</v>
      </c>
      <c r="BD49" s="9" t="s">
        <v>1995</v>
      </c>
      <c r="BE49" s="9" t="s">
        <v>1561</v>
      </c>
      <c r="BF49" s="9" t="s">
        <v>1561</v>
      </c>
      <c r="BG49" s="9" t="s">
        <v>1561</v>
      </c>
      <c r="BH49" s="9" t="s">
        <v>1561</v>
      </c>
    </row>
    <row r="50" spans="1:60" s="6" customFormat="1" x14ac:dyDescent="0.3">
      <c r="A50" s="6">
        <v>2024</v>
      </c>
      <c r="B50" s="6">
        <v>33405</v>
      </c>
      <c r="C50" s="6">
        <v>7633</v>
      </c>
      <c r="D50" s="6" t="s">
        <v>372</v>
      </c>
      <c r="E50" s="6" t="s">
        <v>53</v>
      </c>
      <c r="F50" s="6" t="s">
        <v>40</v>
      </c>
      <c r="G50" s="6">
        <v>16633</v>
      </c>
      <c r="H50" s="6">
        <v>97480</v>
      </c>
      <c r="I50" s="6" t="s">
        <v>54</v>
      </c>
      <c r="J50" s="6">
        <v>151958</v>
      </c>
      <c r="K50" s="6" t="s">
        <v>373</v>
      </c>
      <c r="L50" s="6" t="s">
        <v>60</v>
      </c>
      <c r="M50" s="6" t="s">
        <v>48</v>
      </c>
      <c r="N50" s="6" t="s">
        <v>60</v>
      </c>
      <c r="O50" s="6" t="s">
        <v>48</v>
      </c>
      <c r="P50" s="6">
        <v>12</v>
      </c>
      <c r="Q50" s="6">
        <v>1</v>
      </c>
      <c r="R50" s="6">
        <v>5</v>
      </c>
      <c r="S50" s="6" t="s">
        <v>374</v>
      </c>
      <c r="T50" s="6" t="s">
        <v>375</v>
      </c>
      <c r="U50" s="6" t="s">
        <v>376</v>
      </c>
      <c r="V50" s="6" t="s">
        <v>60</v>
      </c>
      <c r="W50" s="6" t="s">
        <v>48</v>
      </c>
      <c r="X50" s="6">
        <v>2879</v>
      </c>
      <c r="Y50" s="6" t="s">
        <v>377</v>
      </c>
      <c r="Z50" s="7">
        <v>45330</v>
      </c>
      <c r="AA50" s="6">
        <v>0</v>
      </c>
      <c r="AB50" s="6">
        <v>263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 t="s">
        <v>62</v>
      </c>
      <c r="AI50" s="7">
        <v>45476</v>
      </c>
      <c r="AJ50" s="6" t="s">
        <v>63</v>
      </c>
      <c r="AK50" s="6">
        <v>4876</v>
      </c>
      <c r="AL50" s="6" t="s">
        <v>372</v>
      </c>
      <c r="AM50" s="6">
        <f t="shared" si="0"/>
        <v>16633</v>
      </c>
      <c r="AN50" s="6" t="b">
        <f t="shared" si="1"/>
        <v>1</v>
      </c>
      <c r="AO50" s="6">
        <f t="shared" si="2"/>
        <v>16633</v>
      </c>
      <c r="AP50" s="8">
        <v>151958</v>
      </c>
      <c r="AQ50" s="9" t="s">
        <v>373</v>
      </c>
      <c r="AR50" s="9" t="s">
        <v>374</v>
      </c>
      <c r="AS50" s="9" t="s">
        <v>376</v>
      </c>
      <c r="AT50" s="9"/>
      <c r="AU50" s="9" t="s">
        <v>60</v>
      </c>
      <c r="AV50" s="9" t="s">
        <v>48</v>
      </c>
      <c r="AW50" s="9" t="s">
        <v>1603</v>
      </c>
      <c r="AX50" s="9" t="s">
        <v>1744</v>
      </c>
      <c r="AY50" s="9" t="s">
        <v>375</v>
      </c>
      <c r="AZ50" s="8">
        <v>7633</v>
      </c>
      <c r="BA50" s="9" t="s">
        <v>63</v>
      </c>
      <c r="BB50" s="8">
        <v>16633</v>
      </c>
      <c r="BC50" s="9" t="s">
        <v>1561</v>
      </c>
      <c r="BD50" s="9" t="s">
        <v>1841</v>
      </c>
      <c r="BE50" s="9" t="s">
        <v>1561</v>
      </c>
      <c r="BF50" s="9" t="s">
        <v>1561</v>
      </c>
      <c r="BG50" s="9" t="s">
        <v>1561</v>
      </c>
      <c r="BH50" s="9" t="s">
        <v>1561</v>
      </c>
    </row>
    <row r="51" spans="1:60" s="6" customFormat="1" x14ac:dyDescent="0.3">
      <c r="A51" s="6">
        <v>2024</v>
      </c>
      <c r="B51" s="6">
        <v>34251</v>
      </c>
      <c r="C51" s="6">
        <v>9021</v>
      </c>
      <c r="D51" s="6" t="s">
        <v>378</v>
      </c>
      <c r="E51" s="6" t="s">
        <v>53</v>
      </c>
      <c r="F51" s="6" t="s">
        <v>40</v>
      </c>
      <c r="G51" s="6">
        <v>16693</v>
      </c>
      <c r="H51" s="6">
        <v>49814</v>
      </c>
      <c r="I51" s="6" t="s">
        <v>136</v>
      </c>
      <c r="J51" s="6">
        <v>230154</v>
      </c>
      <c r="K51" s="6">
        <v>554302</v>
      </c>
      <c r="L51" s="6" t="s">
        <v>379</v>
      </c>
      <c r="M51" s="6" t="s">
        <v>156</v>
      </c>
      <c r="N51" s="6" t="s">
        <v>379</v>
      </c>
      <c r="O51" s="6" t="s">
        <v>156</v>
      </c>
      <c r="P51" s="6">
        <v>38.1</v>
      </c>
      <c r="Q51" s="6">
        <v>23</v>
      </c>
      <c r="R51" s="6">
        <v>160</v>
      </c>
      <c r="S51" s="6" t="s">
        <v>380</v>
      </c>
      <c r="T51" s="6" t="s">
        <v>381</v>
      </c>
      <c r="U51" s="6" t="s">
        <v>382</v>
      </c>
      <c r="V51" s="6" t="s">
        <v>383</v>
      </c>
      <c r="W51" s="6" t="s">
        <v>156</v>
      </c>
      <c r="X51" s="6">
        <v>4062</v>
      </c>
      <c r="Y51" s="6" t="s">
        <v>384</v>
      </c>
      <c r="Z51" s="7">
        <v>45040</v>
      </c>
      <c r="AA51" s="6">
        <v>800</v>
      </c>
      <c r="AB51" s="6">
        <v>0</v>
      </c>
      <c r="AC51" s="6">
        <v>218</v>
      </c>
      <c r="AD51" s="6">
        <v>0</v>
      </c>
      <c r="AE51" s="6">
        <v>0</v>
      </c>
      <c r="AF51" s="6">
        <v>0</v>
      </c>
      <c r="AG51" s="6">
        <v>0</v>
      </c>
      <c r="AH51" s="6" t="s">
        <v>62</v>
      </c>
      <c r="AI51" s="7">
        <v>45476</v>
      </c>
      <c r="AJ51" s="6" t="s">
        <v>63</v>
      </c>
      <c r="AK51" s="6">
        <v>9398</v>
      </c>
      <c r="AL51" s="6" t="s">
        <v>378</v>
      </c>
      <c r="AM51" s="6">
        <f t="shared" si="0"/>
        <v>16693</v>
      </c>
      <c r="AN51" s="6" t="b">
        <f t="shared" si="1"/>
        <v>1</v>
      </c>
      <c r="AO51" s="6">
        <f t="shared" si="2"/>
        <v>16693</v>
      </c>
      <c r="AP51" s="8">
        <v>230154</v>
      </c>
      <c r="AQ51" s="9" t="s">
        <v>1643</v>
      </c>
      <c r="AR51" s="9" t="s">
        <v>380</v>
      </c>
      <c r="AS51" s="9" t="s">
        <v>382</v>
      </c>
      <c r="AT51" s="9"/>
      <c r="AU51" s="9" t="s">
        <v>383</v>
      </c>
      <c r="AV51" s="9" t="s">
        <v>156</v>
      </c>
      <c r="AW51" s="9" t="s">
        <v>1644</v>
      </c>
      <c r="AX51" s="9"/>
      <c r="AY51" s="9" t="s">
        <v>381</v>
      </c>
      <c r="AZ51" s="8">
        <v>9021</v>
      </c>
      <c r="BA51" s="9" t="s">
        <v>63</v>
      </c>
      <c r="BB51" s="8">
        <v>16693</v>
      </c>
      <c r="BC51" s="9" t="s">
        <v>1632</v>
      </c>
      <c r="BD51" s="9" t="s">
        <v>1561</v>
      </c>
      <c r="BE51" s="9" t="s">
        <v>1645</v>
      </c>
      <c r="BF51" s="9" t="s">
        <v>1561</v>
      </c>
      <c r="BG51" s="9" t="s">
        <v>1561</v>
      </c>
      <c r="BH51" s="9" t="s">
        <v>1561</v>
      </c>
    </row>
    <row r="52" spans="1:60" s="6" customFormat="1" x14ac:dyDescent="0.3">
      <c r="A52" s="6">
        <v>2024</v>
      </c>
      <c r="B52" s="6">
        <v>34623</v>
      </c>
      <c r="C52" s="6">
        <v>2663</v>
      </c>
      <c r="D52" s="6" t="s">
        <v>385</v>
      </c>
      <c r="E52" s="6" t="s">
        <v>99</v>
      </c>
      <c r="F52" s="6" t="s">
        <v>40</v>
      </c>
      <c r="G52" s="6">
        <v>16714</v>
      </c>
      <c r="H52" s="6">
        <v>-999</v>
      </c>
      <c r="I52" s="6" t="s">
        <v>41</v>
      </c>
      <c r="J52" s="6">
        <v>151559</v>
      </c>
      <c r="K52" s="6" t="s">
        <v>386</v>
      </c>
      <c r="L52" s="6" t="s">
        <v>43</v>
      </c>
      <c r="M52" s="6" t="s">
        <v>43</v>
      </c>
      <c r="N52" s="6" t="s">
        <v>43</v>
      </c>
      <c r="O52" s="6" t="s">
        <v>43</v>
      </c>
      <c r="P52" s="6">
        <v>-999</v>
      </c>
      <c r="Q52" s="6">
        <v>-999</v>
      </c>
      <c r="R52" s="6">
        <v>-999</v>
      </c>
      <c r="S52" s="6" t="s">
        <v>387</v>
      </c>
      <c r="T52" s="6" t="s">
        <v>388</v>
      </c>
      <c r="U52" s="6" t="s">
        <v>389</v>
      </c>
      <c r="V52" s="6" t="s">
        <v>390</v>
      </c>
      <c r="W52" s="6" t="s">
        <v>48</v>
      </c>
      <c r="X52" s="6">
        <v>2808</v>
      </c>
      <c r="Y52" s="6" t="s">
        <v>391</v>
      </c>
      <c r="Z52" s="7">
        <v>45476</v>
      </c>
      <c r="AA52" s="6">
        <v>800</v>
      </c>
      <c r="AB52" s="6">
        <v>0</v>
      </c>
      <c r="AC52" s="6">
        <v>400</v>
      </c>
      <c r="AD52" s="6">
        <v>0</v>
      </c>
      <c r="AE52" s="6">
        <v>0</v>
      </c>
      <c r="AF52" s="6">
        <v>0</v>
      </c>
      <c r="AG52" s="6">
        <v>0</v>
      </c>
      <c r="AH52" s="6" t="s">
        <v>50</v>
      </c>
      <c r="AI52" s="7">
        <v>45476</v>
      </c>
      <c r="AJ52" s="6" t="s">
        <v>41</v>
      </c>
      <c r="AK52" s="6">
        <v>2564</v>
      </c>
      <c r="AL52" s="6" t="s">
        <v>392</v>
      </c>
      <c r="AM52" s="6">
        <f t="shared" si="0"/>
        <v>16714</v>
      </c>
      <c r="AN52" s="6" t="b">
        <f t="shared" si="1"/>
        <v>1</v>
      </c>
      <c r="AO52" s="6">
        <f t="shared" si="2"/>
        <v>16714</v>
      </c>
      <c r="AP52" s="8">
        <v>151559</v>
      </c>
      <c r="AQ52" s="9" t="s">
        <v>386</v>
      </c>
      <c r="AR52" s="9" t="s">
        <v>387</v>
      </c>
      <c r="AS52" s="9" t="s">
        <v>389</v>
      </c>
      <c r="AT52" s="9"/>
      <c r="AU52" s="9" t="s">
        <v>390</v>
      </c>
      <c r="AV52" s="9" t="s">
        <v>48</v>
      </c>
      <c r="AW52" s="9" t="s">
        <v>1654</v>
      </c>
      <c r="AX52" s="9"/>
      <c r="AY52" s="9" t="s">
        <v>388</v>
      </c>
      <c r="AZ52" s="8">
        <v>2663</v>
      </c>
      <c r="BA52" s="9" t="s">
        <v>41</v>
      </c>
      <c r="BB52" s="8">
        <v>16714</v>
      </c>
      <c r="BC52" s="9" t="s">
        <v>1632</v>
      </c>
      <c r="BD52" s="9" t="s">
        <v>1561</v>
      </c>
      <c r="BE52" s="9" t="s">
        <v>1617</v>
      </c>
      <c r="BF52" s="9" t="s">
        <v>1561</v>
      </c>
      <c r="BG52" s="9" t="s">
        <v>1561</v>
      </c>
      <c r="BH52" s="9" t="s">
        <v>1561</v>
      </c>
    </row>
    <row r="53" spans="1:60" s="6" customFormat="1" x14ac:dyDescent="0.3">
      <c r="A53" s="6">
        <v>2024</v>
      </c>
      <c r="B53" s="6">
        <v>33389</v>
      </c>
      <c r="C53" s="6">
        <v>7311</v>
      </c>
      <c r="D53" s="6" t="s">
        <v>393</v>
      </c>
      <c r="E53" s="6" t="s">
        <v>53</v>
      </c>
      <c r="F53" s="6" t="s">
        <v>40</v>
      </c>
      <c r="G53" s="6">
        <v>16720</v>
      </c>
      <c r="H53" s="6">
        <v>48961</v>
      </c>
      <c r="I53" s="6" t="s">
        <v>136</v>
      </c>
      <c r="J53" s="6">
        <v>230241</v>
      </c>
      <c r="K53" s="6">
        <v>539041</v>
      </c>
      <c r="L53" s="6" t="s">
        <v>394</v>
      </c>
      <c r="M53" s="6" t="s">
        <v>368</v>
      </c>
      <c r="N53" s="6" t="s">
        <v>395</v>
      </c>
      <c r="O53" s="6" t="s">
        <v>368</v>
      </c>
      <c r="P53" s="6">
        <v>36.5</v>
      </c>
      <c r="Q53" s="6">
        <v>22</v>
      </c>
      <c r="R53" s="6">
        <v>230</v>
      </c>
      <c r="S53" s="6" t="s">
        <v>396</v>
      </c>
      <c r="T53" s="6" t="s">
        <v>397</v>
      </c>
      <c r="U53" s="6" t="s">
        <v>398</v>
      </c>
      <c r="V53" s="6" t="s">
        <v>399</v>
      </c>
      <c r="W53" s="6" t="s">
        <v>368</v>
      </c>
      <c r="X53" s="6">
        <v>7731</v>
      </c>
      <c r="Y53" s="6" t="s">
        <v>400</v>
      </c>
      <c r="Z53" s="7">
        <v>45413</v>
      </c>
      <c r="AA53" s="6">
        <v>0</v>
      </c>
      <c r="AB53" s="6">
        <v>0</v>
      </c>
      <c r="AC53" s="6">
        <v>7</v>
      </c>
      <c r="AD53" s="6">
        <v>1200</v>
      </c>
      <c r="AE53" s="6">
        <v>150</v>
      </c>
      <c r="AF53" s="6">
        <v>0</v>
      </c>
      <c r="AG53" s="6">
        <v>0</v>
      </c>
      <c r="AH53" s="6" t="s">
        <v>62</v>
      </c>
      <c r="AI53" s="7">
        <v>45476</v>
      </c>
      <c r="AJ53" s="6" t="s">
        <v>63</v>
      </c>
      <c r="AK53" s="6" t="s">
        <v>401</v>
      </c>
      <c r="AL53" s="6" t="s">
        <v>402</v>
      </c>
      <c r="AM53" s="6">
        <f t="shared" si="0"/>
        <v>16720</v>
      </c>
      <c r="AN53" s="6" t="b">
        <f t="shared" si="1"/>
        <v>1</v>
      </c>
      <c r="AO53" s="6">
        <f t="shared" si="2"/>
        <v>16720</v>
      </c>
      <c r="AP53" s="8">
        <v>230241</v>
      </c>
      <c r="AQ53" s="9" t="s">
        <v>1620</v>
      </c>
      <c r="AR53" s="9" t="s">
        <v>396</v>
      </c>
      <c r="AS53" s="9" t="s">
        <v>398</v>
      </c>
      <c r="AT53" s="9"/>
      <c r="AU53" s="9" t="s">
        <v>399</v>
      </c>
      <c r="AV53" s="9" t="s">
        <v>368</v>
      </c>
      <c r="AW53" s="9" t="s">
        <v>1621</v>
      </c>
      <c r="AX53" s="9"/>
      <c r="AY53" s="9" t="s">
        <v>397</v>
      </c>
      <c r="AZ53" s="8">
        <v>7311</v>
      </c>
      <c r="BA53" s="9" t="s">
        <v>63</v>
      </c>
      <c r="BB53" s="8">
        <v>16720</v>
      </c>
      <c r="BC53" s="9" t="s">
        <v>1561</v>
      </c>
      <c r="BD53" s="9" t="s">
        <v>1561</v>
      </c>
      <c r="BE53" s="9" t="s">
        <v>1622</v>
      </c>
      <c r="BF53" s="9" t="s">
        <v>1623</v>
      </c>
      <c r="BG53" s="9" t="s">
        <v>1624</v>
      </c>
      <c r="BH53" s="9" t="s">
        <v>1561</v>
      </c>
    </row>
    <row r="54" spans="1:60" s="6" customFormat="1" x14ac:dyDescent="0.3">
      <c r="A54" s="6">
        <v>2024</v>
      </c>
      <c r="B54" s="6">
        <v>31556</v>
      </c>
      <c r="C54" s="6">
        <v>1013</v>
      </c>
      <c r="D54" s="6" t="s">
        <v>403</v>
      </c>
      <c r="F54" s="6" t="s">
        <v>40</v>
      </c>
      <c r="G54" s="6">
        <v>16757</v>
      </c>
      <c r="H54" s="6">
        <v>16757</v>
      </c>
      <c r="I54" s="6" t="s">
        <v>80</v>
      </c>
      <c r="J54" s="6">
        <v>230543</v>
      </c>
      <c r="K54" s="6">
        <v>610211</v>
      </c>
      <c r="L54" s="6" t="s">
        <v>404</v>
      </c>
      <c r="M54" s="6" t="s">
        <v>48</v>
      </c>
      <c r="N54" s="6" t="s">
        <v>56</v>
      </c>
      <c r="O54" s="6" t="s">
        <v>48</v>
      </c>
      <c r="P54" s="6">
        <v>38.1</v>
      </c>
      <c r="Q54" s="6">
        <v>17</v>
      </c>
      <c r="R54" s="6">
        <v>250</v>
      </c>
      <c r="S54" s="6" t="s">
        <v>405</v>
      </c>
      <c r="T54" s="6" t="s">
        <v>406</v>
      </c>
      <c r="U54" s="6" t="s">
        <v>407</v>
      </c>
      <c r="V54" s="6" t="s">
        <v>408</v>
      </c>
      <c r="W54" s="6" t="s">
        <v>48</v>
      </c>
      <c r="X54" s="6">
        <v>2804</v>
      </c>
      <c r="Y54" s="6" t="s">
        <v>409</v>
      </c>
      <c r="Z54" s="7">
        <v>45413</v>
      </c>
      <c r="AA54" s="6">
        <v>0</v>
      </c>
      <c r="AB54" s="6">
        <v>466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 t="s">
        <v>62</v>
      </c>
      <c r="AI54" s="7">
        <v>45476</v>
      </c>
      <c r="AJ54" s="6" t="s">
        <v>63</v>
      </c>
      <c r="AK54" s="6">
        <v>2627</v>
      </c>
      <c r="AL54" s="6" t="s">
        <v>410</v>
      </c>
      <c r="AM54" s="6">
        <f t="shared" si="0"/>
        <v>16757</v>
      </c>
      <c r="AN54" s="6" t="b">
        <f t="shared" si="1"/>
        <v>1</v>
      </c>
      <c r="AO54" s="6">
        <f t="shared" si="2"/>
        <v>16757</v>
      </c>
      <c r="AP54" s="8">
        <v>230543</v>
      </c>
      <c r="AQ54" s="9" t="s">
        <v>1921</v>
      </c>
      <c r="AR54" s="9" t="s">
        <v>405</v>
      </c>
      <c r="AS54" s="9" t="s">
        <v>407</v>
      </c>
      <c r="AT54" s="9"/>
      <c r="AU54" s="9" t="s">
        <v>408</v>
      </c>
      <c r="AV54" s="9" t="s">
        <v>48</v>
      </c>
      <c r="AW54" s="9" t="s">
        <v>1922</v>
      </c>
      <c r="AX54" s="9"/>
      <c r="AY54" s="9" t="s">
        <v>406</v>
      </c>
      <c r="AZ54" s="8">
        <v>1013</v>
      </c>
      <c r="BA54" s="9" t="s">
        <v>63</v>
      </c>
      <c r="BB54" s="8">
        <v>16757</v>
      </c>
      <c r="BC54" s="9" t="s">
        <v>1561</v>
      </c>
      <c r="BD54" s="9" t="s">
        <v>1605</v>
      </c>
      <c r="BE54" s="9" t="s">
        <v>1561</v>
      </c>
      <c r="BF54" s="9" t="s">
        <v>1561</v>
      </c>
      <c r="BG54" s="9" t="s">
        <v>1561</v>
      </c>
      <c r="BH54" s="9" t="s">
        <v>1561</v>
      </c>
    </row>
    <row r="55" spans="1:60" x14ac:dyDescent="0.3">
      <c r="A55">
        <v>2024</v>
      </c>
      <c r="B55">
        <v>33346</v>
      </c>
      <c r="C55">
        <v>7168</v>
      </c>
      <c r="D55" t="s">
        <v>411</v>
      </c>
      <c r="E55" t="s">
        <v>186</v>
      </c>
      <c r="F55" t="s">
        <v>40</v>
      </c>
      <c r="G55">
        <v>16795</v>
      </c>
      <c r="H55">
        <v>49813</v>
      </c>
      <c r="I55" t="s">
        <v>136</v>
      </c>
      <c r="J55">
        <v>230985</v>
      </c>
      <c r="K55">
        <v>635591</v>
      </c>
      <c r="L55" t="s">
        <v>56</v>
      </c>
      <c r="M55" t="s">
        <v>48</v>
      </c>
      <c r="N55" t="s">
        <v>56</v>
      </c>
      <c r="O55" t="s">
        <v>48</v>
      </c>
      <c r="P55">
        <v>36.700000000000003</v>
      </c>
      <c r="Q55">
        <v>20</v>
      </c>
      <c r="R55">
        <v>250</v>
      </c>
      <c r="S55" t="s">
        <v>412</v>
      </c>
      <c r="T55" t="s">
        <v>413</v>
      </c>
      <c r="U55" t="s">
        <v>414</v>
      </c>
      <c r="V55" t="s">
        <v>208</v>
      </c>
      <c r="W55" t="s">
        <v>48</v>
      </c>
      <c r="X55">
        <v>2892</v>
      </c>
      <c r="Y55" t="s">
        <v>415</v>
      </c>
      <c r="Z55" s="1">
        <v>45342</v>
      </c>
      <c r="AA55">
        <v>0</v>
      </c>
      <c r="AB55">
        <v>466</v>
      </c>
      <c r="AC55">
        <v>201</v>
      </c>
      <c r="AD55">
        <v>0</v>
      </c>
      <c r="AE55">
        <v>0</v>
      </c>
      <c r="AF55">
        <v>0</v>
      </c>
      <c r="AG55">
        <v>0</v>
      </c>
      <c r="AH55" t="s">
        <v>62</v>
      </c>
      <c r="AI55" s="1">
        <v>45476</v>
      </c>
      <c r="AJ55" t="s">
        <v>63</v>
      </c>
      <c r="AK55" t="s">
        <v>416</v>
      </c>
      <c r="AL55" t="s">
        <v>417</v>
      </c>
      <c r="AM55">
        <f t="shared" si="0"/>
        <v>16795</v>
      </c>
      <c r="AN55" t="b">
        <f t="shared" si="1"/>
        <v>1</v>
      </c>
      <c r="AO55">
        <f t="shared" si="2"/>
        <v>16795</v>
      </c>
      <c r="AP55" s="3">
        <v>230985</v>
      </c>
      <c r="AQ55" s="2" t="s">
        <v>1846</v>
      </c>
      <c r="AR55" s="2" t="s">
        <v>412</v>
      </c>
      <c r="AS55" s="2" t="s">
        <v>414</v>
      </c>
      <c r="AT55" s="2"/>
      <c r="AU55" s="2" t="s">
        <v>208</v>
      </c>
      <c r="AV55" s="2" t="s">
        <v>48</v>
      </c>
      <c r="AW55" s="2" t="s">
        <v>1611</v>
      </c>
      <c r="AX55" s="2" t="s">
        <v>1847</v>
      </c>
      <c r="AY55" s="2" t="s">
        <v>1848</v>
      </c>
      <c r="AZ55" s="3">
        <v>7168</v>
      </c>
      <c r="BA55" s="2" t="s">
        <v>63</v>
      </c>
      <c r="BB55" s="3">
        <v>16795</v>
      </c>
      <c r="BC55" s="2" t="s">
        <v>1561</v>
      </c>
      <c r="BD55" s="2" t="s">
        <v>1605</v>
      </c>
      <c r="BE55" s="2" t="s">
        <v>1849</v>
      </c>
      <c r="BF55" s="2" t="s">
        <v>1561</v>
      </c>
      <c r="BG55" s="2" t="s">
        <v>1561</v>
      </c>
      <c r="BH55" s="2" t="s">
        <v>1561</v>
      </c>
    </row>
    <row r="56" spans="1:60" x14ac:dyDescent="0.3">
      <c r="A56">
        <v>2024</v>
      </c>
      <c r="B56">
        <v>33405</v>
      </c>
      <c r="C56">
        <v>7633</v>
      </c>
      <c r="D56" t="s">
        <v>372</v>
      </c>
      <c r="E56" t="s">
        <v>53</v>
      </c>
      <c r="F56" t="s">
        <v>40</v>
      </c>
      <c r="G56">
        <v>16796</v>
      </c>
      <c r="H56">
        <v>49014</v>
      </c>
      <c r="I56" t="s">
        <v>136</v>
      </c>
      <c r="J56">
        <v>241157</v>
      </c>
      <c r="K56">
        <v>599863</v>
      </c>
      <c r="L56" t="s">
        <v>56</v>
      </c>
      <c r="M56" t="s">
        <v>48</v>
      </c>
      <c r="N56" t="s">
        <v>56</v>
      </c>
      <c r="O56" t="s">
        <v>48</v>
      </c>
      <c r="P56">
        <v>39.200000000000003</v>
      </c>
      <c r="Q56">
        <v>25</v>
      </c>
      <c r="R56">
        <v>600</v>
      </c>
      <c r="S56" t="s">
        <v>418</v>
      </c>
      <c r="T56" t="s">
        <v>375</v>
      </c>
      <c r="U56" t="s">
        <v>376</v>
      </c>
      <c r="V56" t="s">
        <v>60</v>
      </c>
      <c r="W56" t="s">
        <v>48</v>
      </c>
      <c r="X56">
        <v>2879</v>
      </c>
      <c r="Y56" t="s">
        <v>377</v>
      </c>
      <c r="Z56" s="1">
        <v>45330</v>
      </c>
      <c r="AA56">
        <v>0</v>
      </c>
      <c r="AB56">
        <v>650</v>
      </c>
      <c r="AC56">
        <v>215</v>
      </c>
      <c r="AD56">
        <v>0</v>
      </c>
      <c r="AE56">
        <v>0</v>
      </c>
      <c r="AF56">
        <v>0</v>
      </c>
      <c r="AG56">
        <v>0</v>
      </c>
      <c r="AH56" t="s">
        <v>62</v>
      </c>
      <c r="AI56" s="1">
        <v>45476</v>
      </c>
      <c r="AJ56" t="s">
        <v>63</v>
      </c>
      <c r="AK56">
        <v>4876</v>
      </c>
      <c r="AL56" t="s">
        <v>372</v>
      </c>
      <c r="AM56">
        <f t="shared" si="0"/>
        <v>16796</v>
      </c>
      <c r="AN56" t="b">
        <f t="shared" si="1"/>
        <v>1</v>
      </c>
      <c r="AO56">
        <f t="shared" si="2"/>
        <v>16796</v>
      </c>
      <c r="AP56" s="3">
        <v>241157</v>
      </c>
      <c r="AQ56" s="2" t="s">
        <v>1743</v>
      </c>
      <c r="AR56" s="2" t="s">
        <v>418</v>
      </c>
      <c r="AS56" s="2" t="s">
        <v>376</v>
      </c>
      <c r="AT56" s="2"/>
      <c r="AU56" s="2" t="s">
        <v>60</v>
      </c>
      <c r="AV56" s="2" t="s">
        <v>48</v>
      </c>
      <c r="AW56" s="2" t="s">
        <v>1603</v>
      </c>
      <c r="AX56" s="2" t="s">
        <v>1744</v>
      </c>
      <c r="AY56" s="2" t="s">
        <v>375</v>
      </c>
      <c r="AZ56" s="3">
        <v>7633</v>
      </c>
      <c r="BA56" s="2" t="s">
        <v>63</v>
      </c>
      <c r="BB56" s="3">
        <v>16796</v>
      </c>
      <c r="BC56" s="2" t="s">
        <v>1561</v>
      </c>
      <c r="BD56" s="2" t="s">
        <v>1745</v>
      </c>
      <c r="BE56" s="2" t="s">
        <v>1746</v>
      </c>
      <c r="BF56" s="2" t="s">
        <v>1561</v>
      </c>
      <c r="BG56" s="2" t="s">
        <v>1561</v>
      </c>
      <c r="BH56" s="2" t="s">
        <v>1561</v>
      </c>
    </row>
    <row r="57" spans="1:60" x14ac:dyDescent="0.3">
      <c r="A57">
        <v>2024</v>
      </c>
      <c r="B57">
        <v>31742</v>
      </c>
      <c r="C57">
        <v>1723</v>
      </c>
      <c r="D57" t="s">
        <v>329</v>
      </c>
      <c r="E57" t="s">
        <v>99</v>
      </c>
      <c r="F57" t="s">
        <v>40</v>
      </c>
      <c r="G57">
        <v>16800</v>
      </c>
      <c r="H57">
        <v>106295</v>
      </c>
      <c r="I57" t="s">
        <v>54</v>
      </c>
      <c r="J57">
        <v>153892</v>
      </c>
      <c r="K57" t="s">
        <v>419</v>
      </c>
      <c r="L57" t="s">
        <v>82</v>
      </c>
      <c r="M57" t="s">
        <v>74</v>
      </c>
      <c r="N57" t="s">
        <v>82</v>
      </c>
      <c r="O57" t="s">
        <v>74</v>
      </c>
      <c r="P57">
        <v>42</v>
      </c>
      <c r="Q57">
        <v>16</v>
      </c>
      <c r="R57">
        <v>675</v>
      </c>
      <c r="S57" t="s">
        <v>420</v>
      </c>
      <c r="T57" t="s">
        <v>332</v>
      </c>
      <c r="U57" t="s">
        <v>333</v>
      </c>
      <c r="V57" t="s">
        <v>164</v>
      </c>
      <c r="W57" t="s">
        <v>48</v>
      </c>
      <c r="X57">
        <v>2837</v>
      </c>
      <c r="Y57" t="s">
        <v>334</v>
      </c>
      <c r="Z57" s="1">
        <v>45370</v>
      </c>
      <c r="AA57">
        <v>0</v>
      </c>
      <c r="AB57">
        <v>459</v>
      </c>
      <c r="AC57">
        <v>13</v>
      </c>
      <c r="AD57">
        <v>0</v>
      </c>
      <c r="AE57">
        <v>0</v>
      </c>
      <c r="AF57">
        <v>0</v>
      </c>
      <c r="AG57">
        <v>0</v>
      </c>
      <c r="AH57" t="s">
        <v>62</v>
      </c>
      <c r="AI57" s="1">
        <v>45476</v>
      </c>
      <c r="AJ57" t="s">
        <v>63</v>
      </c>
      <c r="AK57" t="s">
        <v>335</v>
      </c>
      <c r="AL57" t="s">
        <v>336</v>
      </c>
      <c r="AM57">
        <f t="shared" si="0"/>
        <v>16800</v>
      </c>
      <c r="AN57" t="b">
        <f t="shared" si="1"/>
        <v>1</v>
      </c>
      <c r="AO57">
        <f t="shared" si="2"/>
        <v>16800</v>
      </c>
      <c r="AP57" s="3">
        <v>153892</v>
      </c>
      <c r="AQ57" s="2" t="s">
        <v>419</v>
      </c>
      <c r="AR57" s="2" t="s">
        <v>420</v>
      </c>
      <c r="AS57" s="2" t="s">
        <v>333</v>
      </c>
      <c r="AT57" s="2"/>
      <c r="AU57" s="2" t="s">
        <v>164</v>
      </c>
      <c r="AV57" s="2" t="s">
        <v>48</v>
      </c>
      <c r="AW57" s="2" t="s">
        <v>1581</v>
      </c>
      <c r="AX57" s="2"/>
      <c r="AY57" s="2" t="s">
        <v>332</v>
      </c>
      <c r="AZ57" s="3">
        <v>1723</v>
      </c>
      <c r="BA57" s="2" t="s">
        <v>63</v>
      </c>
      <c r="BB57" s="3">
        <v>16800</v>
      </c>
      <c r="BC57" s="2" t="s">
        <v>1561</v>
      </c>
      <c r="BD57" s="2" t="s">
        <v>2020</v>
      </c>
      <c r="BE57" s="2" t="s">
        <v>2021</v>
      </c>
      <c r="BF57" s="2" t="s">
        <v>1561</v>
      </c>
      <c r="BG57" s="2" t="s">
        <v>1561</v>
      </c>
      <c r="BH57" s="2" t="s">
        <v>1561</v>
      </c>
    </row>
    <row r="58" spans="1:60" x14ac:dyDescent="0.3">
      <c r="A58">
        <v>2024</v>
      </c>
      <c r="B58">
        <v>55954</v>
      </c>
      <c r="C58">
        <v>55954</v>
      </c>
      <c r="D58" t="s">
        <v>421</v>
      </c>
      <c r="E58" t="s">
        <v>53</v>
      </c>
      <c r="F58" t="s">
        <v>40</v>
      </c>
      <c r="G58">
        <v>16811</v>
      </c>
      <c r="H58">
        <v>106840</v>
      </c>
      <c r="I58" t="s">
        <v>54</v>
      </c>
      <c r="J58">
        <v>242672</v>
      </c>
      <c r="K58">
        <v>1121616</v>
      </c>
      <c r="L58" t="s">
        <v>422</v>
      </c>
      <c r="M58" t="s">
        <v>74</v>
      </c>
      <c r="N58" t="s">
        <v>423</v>
      </c>
      <c r="O58" t="s">
        <v>74</v>
      </c>
      <c r="P58">
        <v>38.6</v>
      </c>
      <c r="Q58">
        <v>24</v>
      </c>
      <c r="R58">
        <v>750</v>
      </c>
      <c r="S58" t="s">
        <v>424</v>
      </c>
      <c r="T58" t="s">
        <v>425</v>
      </c>
      <c r="U58" t="s">
        <v>426</v>
      </c>
      <c r="V58" t="s">
        <v>427</v>
      </c>
      <c r="W58" t="s">
        <v>74</v>
      </c>
      <c r="X58">
        <v>2770</v>
      </c>
      <c r="Y58" t="s">
        <v>428</v>
      </c>
      <c r="Z58" s="1">
        <v>45376</v>
      </c>
      <c r="AA58">
        <v>0</v>
      </c>
      <c r="AB58">
        <v>551</v>
      </c>
      <c r="AC58">
        <v>0</v>
      </c>
      <c r="AD58">
        <v>0</v>
      </c>
      <c r="AE58">
        <v>0</v>
      </c>
      <c r="AF58">
        <v>0</v>
      </c>
      <c r="AG58">
        <v>0</v>
      </c>
      <c r="AH58" t="s">
        <v>62</v>
      </c>
      <c r="AI58" s="1">
        <v>45476</v>
      </c>
      <c r="AJ58" t="s">
        <v>63</v>
      </c>
      <c r="AK58">
        <v>55953</v>
      </c>
      <c r="AL58" t="s">
        <v>421</v>
      </c>
      <c r="AM58">
        <f t="shared" si="0"/>
        <v>16811</v>
      </c>
      <c r="AN58" t="b">
        <f t="shared" si="1"/>
        <v>1</v>
      </c>
      <c r="AO58">
        <f t="shared" si="2"/>
        <v>16811</v>
      </c>
      <c r="AP58" s="3">
        <v>242672</v>
      </c>
      <c r="AQ58" s="2" t="s">
        <v>1925</v>
      </c>
      <c r="AR58" s="2" t="s">
        <v>424</v>
      </c>
      <c r="AS58" s="2" t="s">
        <v>1926</v>
      </c>
      <c r="AT58" s="2"/>
      <c r="AU58" s="2" t="s">
        <v>1927</v>
      </c>
      <c r="AV58" s="2" t="s">
        <v>74</v>
      </c>
      <c r="AW58" s="2" t="s">
        <v>1647</v>
      </c>
      <c r="AX58" s="2"/>
      <c r="AY58" s="2" t="s">
        <v>425</v>
      </c>
      <c r="AZ58" s="3">
        <v>55954</v>
      </c>
      <c r="BA58" s="2" t="s">
        <v>63</v>
      </c>
      <c r="BB58" s="3">
        <v>16811</v>
      </c>
      <c r="BC58" s="2" t="s">
        <v>1561</v>
      </c>
      <c r="BD58" s="2" t="s">
        <v>1928</v>
      </c>
      <c r="BE58" s="2" t="s">
        <v>1561</v>
      </c>
      <c r="BF58" s="2" t="s">
        <v>1561</v>
      </c>
      <c r="BG58" s="2" t="s">
        <v>1561</v>
      </c>
      <c r="BH58" s="2" t="s">
        <v>1561</v>
      </c>
    </row>
    <row r="59" spans="1:60" x14ac:dyDescent="0.3">
      <c r="A59">
        <v>2024</v>
      </c>
      <c r="B59">
        <v>34955</v>
      </c>
      <c r="C59">
        <v>7032</v>
      </c>
      <c r="D59" t="s">
        <v>429</v>
      </c>
      <c r="E59" t="s">
        <v>53</v>
      </c>
      <c r="F59" t="s">
        <v>40</v>
      </c>
      <c r="G59">
        <v>16826</v>
      </c>
      <c r="H59">
        <v>104290</v>
      </c>
      <c r="I59" t="s">
        <v>54</v>
      </c>
      <c r="J59">
        <v>153072</v>
      </c>
      <c r="K59" t="s">
        <v>430</v>
      </c>
      <c r="L59" t="s">
        <v>86</v>
      </c>
      <c r="M59" t="s">
        <v>74</v>
      </c>
      <c r="N59" t="s">
        <v>86</v>
      </c>
      <c r="O59" t="s">
        <v>74</v>
      </c>
      <c r="P59">
        <v>22</v>
      </c>
      <c r="Q59">
        <v>1</v>
      </c>
      <c r="R59">
        <v>115</v>
      </c>
      <c r="S59" t="s">
        <v>431</v>
      </c>
      <c r="T59" t="s">
        <v>432</v>
      </c>
      <c r="U59" t="s">
        <v>433</v>
      </c>
      <c r="V59" t="s">
        <v>434</v>
      </c>
      <c r="W59" t="s">
        <v>74</v>
      </c>
      <c r="X59">
        <v>2747</v>
      </c>
      <c r="Y59" t="s">
        <v>435</v>
      </c>
      <c r="Z59" s="1">
        <v>44721</v>
      </c>
      <c r="AA59">
        <v>0</v>
      </c>
      <c r="AB59">
        <v>156</v>
      </c>
      <c r="AC59">
        <v>0</v>
      </c>
      <c r="AD59">
        <v>0</v>
      </c>
      <c r="AE59">
        <v>0</v>
      </c>
      <c r="AF59">
        <v>0</v>
      </c>
      <c r="AG59">
        <v>0</v>
      </c>
      <c r="AH59" t="s">
        <v>62</v>
      </c>
      <c r="AI59" s="1">
        <v>45476</v>
      </c>
      <c r="AJ59" t="s">
        <v>63</v>
      </c>
      <c r="AK59">
        <v>9287</v>
      </c>
      <c r="AL59" t="s">
        <v>429</v>
      </c>
      <c r="AM59">
        <f t="shared" si="0"/>
        <v>16826</v>
      </c>
      <c r="AN59" t="b">
        <f t="shared" si="1"/>
        <v>1</v>
      </c>
      <c r="AO59">
        <f t="shared" si="2"/>
        <v>16826</v>
      </c>
      <c r="AP59" s="3">
        <v>153072</v>
      </c>
      <c r="AQ59" s="2" t="s">
        <v>430</v>
      </c>
      <c r="AR59" s="2" t="s">
        <v>431</v>
      </c>
      <c r="AS59" s="2" t="s">
        <v>433</v>
      </c>
      <c r="AT59" s="2"/>
      <c r="AU59" s="2" t="s">
        <v>434</v>
      </c>
      <c r="AV59" s="2" t="s">
        <v>74</v>
      </c>
      <c r="AW59" s="2" t="s">
        <v>1678</v>
      </c>
      <c r="AX59" s="2"/>
      <c r="AY59" s="2" t="s">
        <v>432</v>
      </c>
      <c r="AZ59" s="3">
        <v>7032</v>
      </c>
      <c r="BA59" s="2" t="s">
        <v>63</v>
      </c>
      <c r="BB59" s="3">
        <v>16826</v>
      </c>
      <c r="BC59" s="2" t="s">
        <v>1561</v>
      </c>
      <c r="BD59" s="2" t="s">
        <v>1885</v>
      </c>
      <c r="BE59" s="2" t="s">
        <v>1561</v>
      </c>
      <c r="BF59" s="2" t="s">
        <v>1561</v>
      </c>
      <c r="BG59" s="2" t="s">
        <v>1561</v>
      </c>
      <c r="BH59" s="2" t="s">
        <v>1561</v>
      </c>
    </row>
    <row r="60" spans="1:60" x14ac:dyDescent="0.3">
      <c r="A60">
        <v>2024</v>
      </c>
      <c r="B60">
        <v>34813</v>
      </c>
      <c r="C60">
        <v>4375</v>
      </c>
      <c r="D60" t="s">
        <v>436</v>
      </c>
      <c r="E60" t="s">
        <v>53</v>
      </c>
      <c r="F60" t="s">
        <v>40</v>
      </c>
      <c r="G60">
        <v>16830</v>
      </c>
      <c r="H60">
        <v>-999</v>
      </c>
      <c r="I60" t="s">
        <v>41</v>
      </c>
      <c r="J60">
        <v>147214</v>
      </c>
      <c r="K60" t="s">
        <v>437</v>
      </c>
      <c r="L60" t="s">
        <v>43</v>
      </c>
      <c r="M60" t="s">
        <v>43</v>
      </c>
      <c r="N60" t="s">
        <v>43</v>
      </c>
      <c r="O60" t="s">
        <v>43</v>
      </c>
      <c r="P60">
        <v>-999</v>
      </c>
      <c r="Q60">
        <v>-999</v>
      </c>
      <c r="R60">
        <v>-999</v>
      </c>
      <c r="S60" t="s">
        <v>438</v>
      </c>
      <c r="T60" t="s">
        <v>436</v>
      </c>
      <c r="U60" t="s">
        <v>439</v>
      </c>
      <c r="V60" t="s">
        <v>440</v>
      </c>
      <c r="W60" t="s">
        <v>74</v>
      </c>
      <c r="X60">
        <v>2719</v>
      </c>
      <c r="Y60" t="s">
        <v>441</v>
      </c>
      <c r="Z60" s="1">
        <v>45476</v>
      </c>
      <c r="AA60">
        <v>0</v>
      </c>
      <c r="AB60">
        <v>366</v>
      </c>
      <c r="AC60">
        <v>0</v>
      </c>
      <c r="AD60">
        <v>0</v>
      </c>
      <c r="AE60">
        <v>0</v>
      </c>
      <c r="AF60">
        <v>0</v>
      </c>
      <c r="AG60">
        <v>0</v>
      </c>
      <c r="AH60" t="s">
        <v>50</v>
      </c>
      <c r="AI60" s="1">
        <v>45476</v>
      </c>
      <c r="AJ60" t="s">
        <v>41</v>
      </c>
      <c r="AK60">
        <v>8664</v>
      </c>
      <c r="AL60" t="s">
        <v>436</v>
      </c>
      <c r="AM60">
        <f t="shared" si="0"/>
        <v>16830</v>
      </c>
      <c r="AN60" t="b">
        <f t="shared" si="1"/>
        <v>1</v>
      </c>
      <c r="AO60">
        <f t="shared" si="2"/>
        <v>16830</v>
      </c>
      <c r="AP60" s="3">
        <v>147214</v>
      </c>
      <c r="AQ60" s="2" t="s">
        <v>437</v>
      </c>
      <c r="AR60" s="2" t="s">
        <v>1997</v>
      </c>
      <c r="AS60" s="2" t="s">
        <v>1083</v>
      </c>
      <c r="AT60" s="2"/>
      <c r="AU60" s="2" t="s">
        <v>602</v>
      </c>
      <c r="AV60" s="2" t="s">
        <v>74</v>
      </c>
      <c r="AW60" s="2" t="s">
        <v>1663</v>
      </c>
      <c r="AX60" s="2"/>
      <c r="AY60" s="2" t="s">
        <v>1998</v>
      </c>
      <c r="AZ60" s="3">
        <v>4375</v>
      </c>
      <c r="BA60" s="2" t="s">
        <v>41</v>
      </c>
      <c r="BB60" s="3">
        <v>16830</v>
      </c>
      <c r="BC60" s="2" t="s">
        <v>1561</v>
      </c>
      <c r="BD60" s="2" t="s">
        <v>1999</v>
      </c>
      <c r="BE60" s="2" t="s">
        <v>1561</v>
      </c>
      <c r="BF60" s="2" t="s">
        <v>1561</v>
      </c>
      <c r="BG60" s="2" t="s">
        <v>1561</v>
      </c>
      <c r="BH60" s="2" t="s">
        <v>1561</v>
      </c>
    </row>
    <row r="61" spans="1:60" x14ac:dyDescent="0.3">
      <c r="A61">
        <v>2024</v>
      </c>
      <c r="B61">
        <v>45180</v>
      </c>
      <c r="C61">
        <v>45180</v>
      </c>
      <c r="D61" t="s">
        <v>442</v>
      </c>
      <c r="E61" t="s">
        <v>39</v>
      </c>
      <c r="F61" t="s">
        <v>40</v>
      </c>
      <c r="G61">
        <v>16851</v>
      </c>
      <c r="H61">
        <v>99856</v>
      </c>
      <c r="I61" t="s">
        <v>54</v>
      </c>
      <c r="J61">
        <v>310222</v>
      </c>
      <c r="K61">
        <v>572727</v>
      </c>
      <c r="L61" t="s">
        <v>443</v>
      </c>
      <c r="M61" t="s">
        <v>74</v>
      </c>
      <c r="N61" t="s">
        <v>443</v>
      </c>
      <c r="O61" t="s">
        <v>74</v>
      </c>
      <c r="P61">
        <v>59.4</v>
      </c>
      <c r="Q61">
        <v>63</v>
      </c>
      <c r="R61">
        <v>365</v>
      </c>
      <c r="S61" t="s">
        <v>444</v>
      </c>
      <c r="T61" t="s">
        <v>442</v>
      </c>
      <c r="U61" t="s">
        <v>445</v>
      </c>
      <c r="V61" t="s">
        <v>103</v>
      </c>
      <c r="W61" t="s">
        <v>74</v>
      </c>
      <c r="X61">
        <v>2740</v>
      </c>
      <c r="Y61" t="s">
        <v>446</v>
      </c>
      <c r="Z61" s="1">
        <v>45308</v>
      </c>
      <c r="AA61">
        <v>0</v>
      </c>
      <c r="AB61">
        <v>60</v>
      </c>
      <c r="AC61">
        <v>1418</v>
      </c>
      <c r="AD61">
        <v>0</v>
      </c>
      <c r="AE61">
        <v>0</v>
      </c>
      <c r="AF61">
        <v>0</v>
      </c>
      <c r="AG61">
        <v>0</v>
      </c>
      <c r="AH61" t="s">
        <v>62</v>
      </c>
      <c r="AI61" s="1">
        <v>45476</v>
      </c>
      <c r="AJ61" t="s">
        <v>63</v>
      </c>
      <c r="AK61" t="s">
        <v>447</v>
      </c>
      <c r="AL61" t="s">
        <v>448</v>
      </c>
      <c r="AM61">
        <f t="shared" si="0"/>
        <v>16851</v>
      </c>
      <c r="AN61" t="b">
        <f t="shared" si="1"/>
        <v>1</v>
      </c>
      <c r="AO61">
        <f t="shared" si="2"/>
        <v>16851</v>
      </c>
      <c r="AP61" s="3">
        <v>310222</v>
      </c>
      <c r="AQ61" s="2" t="s">
        <v>1955</v>
      </c>
      <c r="AR61" s="2" t="s">
        <v>444</v>
      </c>
      <c r="AS61" s="2" t="s">
        <v>533</v>
      </c>
      <c r="AT61" s="2"/>
      <c r="AU61" s="2" t="s">
        <v>103</v>
      </c>
      <c r="AV61" s="2" t="s">
        <v>74</v>
      </c>
      <c r="AW61" s="2" t="s">
        <v>1563</v>
      </c>
      <c r="AX61" s="2" t="s">
        <v>1824</v>
      </c>
      <c r="AY61" s="2" t="s">
        <v>442</v>
      </c>
      <c r="AZ61" s="3">
        <v>45180</v>
      </c>
      <c r="BA61" s="2" t="s">
        <v>63</v>
      </c>
      <c r="BB61" s="3">
        <v>16851</v>
      </c>
      <c r="BC61" s="2" t="s">
        <v>1561</v>
      </c>
      <c r="BD61" s="2" t="s">
        <v>1767</v>
      </c>
      <c r="BE61" s="2" t="s">
        <v>1956</v>
      </c>
      <c r="BF61" s="2" t="s">
        <v>1561</v>
      </c>
      <c r="BG61" s="2" t="s">
        <v>1561</v>
      </c>
      <c r="BH61" s="2" t="s">
        <v>1561</v>
      </c>
    </row>
    <row r="62" spans="1:60" x14ac:dyDescent="0.3">
      <c r="A62">
        <v>2024</v>
      </c>
      <c r="B62">
        <v>34612</v>
      </c>
      <c r="C62">
        <v>2187</v>
      </c>
      <c r="D62" t="s">
        <v>449</v>
      </c>
      <c r="E62" t="s">
        <v>39</v>
      </c>
      <c r="F62" t="s">
        <v>40</v>
      </c>
      <c r="G62">
        <v>16856</v>
      </c>
      <c r="H62">
        <v>99378</v>
      </c>
      <c r="I62" t="s">
        <v>54</v>
      </c>
      <c r="J62">
        <v>233892</v>
      </c>
      <c r="K62">
        <v>1093037</v>
      </c>
      <c r="L62" t="s">
        <v>356</v>
      </c>
      <c r="M62" t="s">
        <v>74</v>
      </c>
      <c r="N62" t="s">
        <v>356</v>
      </c>
      <c r="O62" t="s">
        <v>74</v>
      </c>
      <c r="P62">
        <v>36</v>
      </c>
      <c r="Q62">
        <v>16</v>
      </c>
      <c r="R62">
        <v>375</v>
      </c>
      <c r="S62" t="s">
        <v>450</v>
      </c>
      <c r="T62" t="s">
        <v>451</v>
      </c>
      <c r="U62" t="s">
        <v>452</v>
      </c>
      <c r="V62" t="s">
        <v>453</v>
      </c>
      <c r="W62" t="s">
        <v>74</v>
      </c>
      <c r="X62">
        <v>2653</v>
      </c>
      <c r="Y62" t="s">
        <v>454</v>
      </c>
      <c r="Z62" s="1">
        <v>45387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792</v>
      </c>
      <c r="AH62" t="s">
        <v>62</v>
      </c>
      <c r="AI62" s="1">
        <v>45476</v>
      </c>
      <c r="AJ62" t="s">
        <v>63</v>
      </c>
      <c r="AK62">
        <v>1938</v>
      </c>
      <c r="AL62" t="s">
        <v>455</v>
      </c>
      <c r="AM62">
        <f t="shared" si="0"/>
        <v>16856</v>
      </c>
      <c r="AN62" t="b">
        <f t="shared" si="1"/>
        <v>1</v>
      </c>
      <c r="AO62">
        <f t="shared" si="2"/>
        <v>16856</v>
      </c>
      <c r="AP62" s="3">
        <v>233892</v>
      </c>
      <c r="AQ62" s="2" t="s">
        <v>1957</v>
      </c>
      <c r="AR62" s="2" t="s">
        <v>450</v>
      </c>
      <c r="AS62" s="2" t="s">
        <v>1958</v>
      </c>
      <c r="AT62" s="2"/>
      <c r="AU62" s="2" t="s">
        <v>1959</v>
      </c>
      <c r="AV62" s="2" t="s">
        <v>74</v>
      </c>
      <c r="AW62" s="2" t="s">
        <v>1960</v>
      </c>
      <c r="AX62" s="2"/>
      <c r="AY62" s="2" t="s">
        <v>451</v>
      </c>
      <c r="AZ62" s="3">
        <v>2187</v>
      </c>
      <c r="BA62" s="2" t="s">
        <v>63</v>
      </c>
      <c r="BB62" s="3">
        <v>16856</v>
      </c>
      <c r="BC62" s="2" t="s">
        <v>1561</v>
      </c>
      <c r="BD62" s="2" t="s">
        <v>1561</v>
      </c>
      <c r="BE62" s="2" t="s">
        <v>1561</v>
      </c>
      <c r="BF62" s="2" t="s">
        <v>1561</v>
      </c>
      <c r="BG62" s="2" t="s">
        <v>1561</v>
      </c>
      <c r="BH62" s="2" t="s">
        <v>1961</v>
      </c>
    </row>
    <row r="63" spans="1:60" x14ac:dyDescent="0.3">
      <c r="A63">
        <v>2024</v>
      </c>
      <c r="B63">
        <v>31372</v>
      </c>
      <c r="C63">
        <v>1533</v>
      </c>
      <c r="D63" t="s">
        <v>456</v>
      </c>
      <c r="E63" t="s">
        <v>99</v>
      </c>
      <c r="F63" t="s">
        <v>40</v>
      </c>
      <c r="G63">
        <v>16858</v>
      </c>
      <c r="H63">
        <v>40354</v>
      </c>
      <c r="I63" t="s">
        <v>136</v>
      </c>
      <c r="J63">
        <v>231460</v>
      </c>
      <c r="K63">
        <v>668419</v>
      </c>
      <c r="L63" t="s">
        <v>56</v>
      </c>
      <c r="M63" t="s">
        <v>48</v>
      </c>
      <c r="N63" t="s">
        <v>56</v>
      </c>
      <c r="O63" t="s">
        <v>48</v>
      </c>
      <c r="P63">
        <v>44.5</v>
      </c>
      <c r="Q63">
        <v>25</v>
      </c>
      <c r="R63">
        <v>300</v>
      </c>
      <c r="S63" t="s">
        <v>457</v>
      </c>
      <c r="T63" t="s">
        <v>458</v>
      </c>
      <c r="U63" t="s">
        <v>459</v>
      </c>
      <c r="V63" t="s">
        <v>55</v>
      </c>
      <c r="W63" t="s">
        <v>48</v>
      </c>
      <c r="X63">
        <v>2882</v>
      </c>
      <c r="Y63" t="s">
        <v>300</v>
      </c>
      <c r="Z63" s="1">
        <v>45395</v>
      </c>
      <c r="AA63">
        <v>0</v>
      </c>
      <c r="AB63">
        <v>416</v>
      </c>
      <c r="AC63">
        <v>0</v>
      </c>
      <c r="AD63">
        <v>264</v>
      </c>
      <c r="AE63">
        <v>0</v>
      </c>
      <c r="AF63">
        <v>0</v>
      </c>
      <c r="AG63">
        <v>0</v>
      </c>
      <c r="AH63" t="s">
        <v>62</v>
      </c>
      <c r="AI63" s="1">
        <v>45476</v>
      </c>
      <c r="AJ63" t="s">
        <v>63</v>
      </c>
      <c r="AK63" t="s">
        <v>460</v>
      </c>
      <c r="AL63" t="s">
        <v>461</v>
      </c>
      <c r="AM63">
        <f t="shared" si="0"/>
        <v>16858</v>
      </c>
      <c r="AN63" t="b">
        <f t="shared" si="1"/>
        <v>1</v>
      </c>
      <c r="AO63">
        <f t="shared" si="2"/>
        <v>16858</v>
      </c>
      <c r="AP63" s="3">
        <v>231460</v>
      </c>
      <c r="AQ63" s="2" t="s">
        <v>1571</v>
      </c>
      <c r="AR63" s="2" t="s">
        <v>457</v>
      </c>
      <c r="AS63" s="2" t="s">
        <v>459</v>
      </c>
      <c r="AT63" s="2"/>
      <c r="AU63" s="2" t="s">
        <v>55</v>
      </c>
      <c r="AV63" s="2" t="s">
        <v>48</v>
      </c>
      <c r="AW63" s="2" t="s">
        <v>1572</v>
      </c>
      <c r="AX63" s="2"/>
      <c r="AY63" s="2" t="s">
        <v>458</v>
      </c>
      <c r="AZ63" s="3">
        <v>1533</v>
      </c>
      <c r="BA63" s="2" t="s">
        <v>63</v>
      </c>
      <c r="BB63" s="3">
        <v>16858</v>
      </c>
      <c r="BC63" s="2" t="s">
        <v>1561</v>
      </c>
      <c r="BD63" s="2" t="s">
        <v>1573</v>
      </c>
      <c r="BE63" s="2" t="s">
        <v>1561</v>
      </c>
      <c r="BF63" s="2" t="s">
        <v>1574</v>
      </c>
      <c r="BG63" s="2" t="s">
        <v>1561</v>
      </c>
      <c r="BH63" s="2" t="s">
        <v>1561</v>
      </c>
    </row>
    <row r="64" spans="1:60" x14ac:dyDescent="0.3">
      <c r="A64">
        <v>2024</v>
      </c>
      <c r="B64">
        <v>58260</v>
      </c>
      <c r="C64">
        <v>58260</v>
      </c>
      <c r="D64" t="s">
        <v>462</v>
      </c>
      <c r="E64" t="s">
        <v>99</v>
      </c>
      <c r="F64" t="s">
        <v>40</v>
      </c>
      <c r="G64">
        <v>16867</v>
      </c>
      <c r="H64">
        <v>16867</v>
      </c>
      <c r="I64" t="s">
        <v>80</v>
      </c>
      <c r="J64">
        <v>231537</v>
      </c>
      <c r="K64">
        <v>914504</v>
      </c>
      <c r="L64" t="s">
        <v>463</v>
      </c>
      <c r="M64" t="s">
        <v>221</v>
      </c>
      <c r="N64" t="s">
        <v>463</v>
      </c>
      <c r="O64" t="s">
        <v>221</v>
      </c>
      <c r="P64">
        <v>31.8</v>
      </c>
      <c r="Q64">
        <v>15</v>
      </c>
      <c r="R64">
        <v>135</v>
      </c>
      <c r="S64" t="s">
        <v>464</v>
      </c>
      <c r="T64" t="s">
        <v>465</v>
      </c>
      <c r="U64" t="s">
        <v>466</v>
      </c>
      <c r="V64" t="s">
        <v>467</v>
      </c>
      <c r="W64" t="s">
        <v>221</v>
      </c>
      <c r="X64">
        <v>10543</v>
      </c>
      <c r="Y64" t="s">
        <v>468</v>
      </c>
      <c r="Z64" s="1">
        <v>45337</v>
      </c>
      <c r="AA64">
        <v>0</v>
      </c>
      <c r="AB64">
        <v>134</v>
      </c>
      <c r="AC64">
        <v>0</v>
      </c>
      <c r="AD64">
        <v>0</v>
      </c>
      <c r="AE64">
        <v>0</v>
      </c>
      <c r="AF64">
        <v>0</v>
      </c>
      <c r="AG64">
        <v>0</v>
      </c>
      <c r="AH64" t="s">
        <v>62</v>
      </c>
      <c r="AI64" s="1">
        <v>45476</v>
      </c>
      <c r="AJ64" t="s">
        <v>63</v>
      </c>
      <c r="AK64">
        <v>46819</v>
      </c>
      <c r="AL64" t="s">
        <v>469</v>
      </c>
      <c r="AM64">
        <f t="shared" si="0"/>
        <v>16867</v>
      </c>
      <c r="AN64" t="b">
        <f t="shared" si="1"/>
        <v>1</v>
      </c>
      <c r="AO64">
        <f t="shared" si="2"/>
        <v>16867</v>
      </c>
      <c r="AP64" s="3">
        <v>231537</v>
      </c>
      <c r="AQ64" s="2" t="s">
        <v>1672</v>
      </c>
      <c r="AR64" s="2" t="s">
        <v>464</v>
      </c>
      <c r="AS64" s="2" t="s">
        <v>1673</v>
      </c>
      <c r="AT64" s="2"/>
      <c r="AU64" s="2" t="s">
        <v>164</v>
      </c>
      <c r="AV64" s="2" t="s">
        <v>48</v>
      </c>
      <c r="AW64" s="2" t="s">
        <v>1581</v>
      </c>
      <c r="AX64" s="2"/>
      <c r="AY64" s="2" t="s">
        <v>1674</v>
      </c>
      <c r="AZ64" s="3">
        <v>8489</v>
      </c>
      <c r="BA64" s="2" t="s">
        <v>63</v>
      </c>
      <c r="BB64" s="3">
        <v>16867</v>
      </c>
      <c r="BC64" s="2" t="s">
        <v>1561</v>
      </c>
      <c r="BD64" s="2" t="s">
        <v>1675</v>
      </c>
      <c r="BE64" s="2" t="s">
        <v>1561</v>
      </c>
      <c r="BF64" s="2" t="s">
        <v>1561</v>
      </c>
      <c r="BG64" s="2" t="s">
        <v>1561</v>
      </c>
      <c r="BH64" s="2" t="s">
        <v>1561</v>
      </c>
    </row>
    <row r="65" spans="1:60" x14ac:dyDescent="0.3">
      <c r="A65">
        <v>2024</v>
      </c>
      <c r="B65">
        <v>35105</v>
      </c>
      <c r="C65">
        <v>3935</v>
      </c>
      <c r="D65" t="s">
        <v>470</v>
      </c>
      <c r="F65" t="s">
        <v>40</v>
      </c>
      <c r="G65">
        <v>16884</v>
      </c>
      <c r="H65">
        <v>105152</v>
      </c>
      <c r="I65" t="s">
        <v>54</v>
      </c>
      <c r="J65">
        <v>153497</v>
      </c>
      <c r="K65" t="s">
        <v>471</v>
      </c>
      <c r="L65" t="s">
        <v>56</v>
      </c>
      <c r="M65" t="s">
        <v>48</v>
      </c>
      <c r="N65" t="s">
        <v>56</v>
      </c>
      <c r="O65" t="s">
        <v>48</v>
      </c>
      <c r="P65">
        <v>49.4</v>
      </c>
      <c r="Q65">
        <v>10</v>
      </c>
      <c r="R65">
        <v>469</v>
      </c>
      <c r="S65" t="s">
        <v>472</v>
      </c>
      <c r="T65" t="s">
        <v>473</v>
      </c>
      <c r="U65" t="s">
        <v>474</v>
      </c>
      <c r="V65" t="s">
        <v>60</v>
      </c>
      <c r="W65" t="s">
        <v>48</v>
      </c>
      <c r="X65">
        <v>2879</v>
      </c>
      <c r="Y65" t="s">
        <v>61</v>
      </c>
      <c r="Z65" s="1">
        <v>45474</v>
      </c>
      <c r="AA65">
        <v>800</v>
      </c>
      <c r="AB65">
        <v>751</v>
      </c>
      <c r="AC65">
        <v>0</v>
      </c>
      <c r="AD65">
        <v>0</v>
      </c>
      <c r="AE65">
        <v>0</v>
      </c>
      <c r="AF65">
        <v>0</v>
      </c>
      <c r="AG65">
        <v>0</v>
      </c>
      <c r="AH65" t="s">
        <v>62</v>
      </c>
      <c r="AI65" s="1">
        <v>45476</v>
      </c>
      <c r="AJ65" t="s">
        <v>63</v>
      </c>
      <c r="AK65">
        <v>8398</v>
      </c>
      <c r="AL65" t="s">
        <v>470</v>
      </c>
      <c r="AM65">
        <f t="shared" si="0"/>
        <v>16884</v>
      </c>
      <c r="AN65" t="b">
        <f t="shared" si="1"/>
        <v>1</v>
      </c>
      <c r="AO65">
        <f t="shared" si="2"/>
        <v>16884</v>
      </c>
      <c r="AP65" s="3">
        <v>153497</v>
      </c>
      <c r="AQ65" s="2" t="s">
        <v>471</v>
      </c>
      <c r="AR65" s="2" t="s">
        <v>472</v>
      </c>
      <c r="AS65" s="2" t="s">
        <v>474</v>
      </c>
      <c r="AT65" s="2"/>
      <c r="AU65" s="2" t="s">
        <v>60</v>
      </c>
      <c r="AV65" s="2" t="s">
        <v>48</v>
      </c>
      <c r="AW65" s="2" t="s">
        <v>1603</v>
      </c>
      <c r="AX65" s="2"/>
      <c r="AY65" s="2" t="s">
        <v>473</v>
      </c>
      <c r="AZ65" s="3">
        <v>3935</v>
      </c>
      <c r="BA65" s="2" t="s">
        <v>63</v>
      </c>
      <c r="BB65" s="3">
        <v>16884</v>
      </c>
      <c r="BC65" s="2" t="s">
        <v>1632</v>
      </c>
      <c r="BD65" s="2" t="s">
        <v>2108</v>
      </c>
      <c r="BE65" s="2" t="s">
        <v>1561</v>
      </c>
      <c r="BF65" s="2" t="s">
        <v>1561</v>
      </c>
      <c r="BG65" s="2" t="s">
        <v>1561</v>
      </c>
      <c r="BH65" s="2" t="s">
        <v>1561</v>
      </c>
    </row>
    <row r="66" spans="1:60" x14ac:dyDescent="0.3">
      <c r="A66">
        <v>2024</v>
      </c>
      <c r="B66">
        <v>31717</v>
      </c>
      <c r="C66">
        <v>1633</v>
      </c>
      <c r="D66" t="s">
        <v>98</v>
      </c>
      <c r="E66" t="s">
        <v>99</v>
      </c>
      <c r="F66" t="s">
        <v>40</v>
      </c>
      <c r="G66">
        <v>16966</v>
      </c>
      <c r="H66">
        <v>-999</v>
      </c>
      <c r="I66" t="s">
        <v>41</v>
      </c>
      <c r="J66">
        <v>240211</v>
      </c>
      <c r="K66">
        <v>526340</v>
      </c>
      <c r="L66" t="s">
        <v>43</v>
      </c>
      <c r="M66" t="s">
        <v>43</v>
      </c>
      <c r="N66" t="s">
        <v>43</v>
      </c>
      <c r="O66" t="s">
        <v>43</v>
      </c>
      <c r="P66">
        <v>-999</v>
      </c>
      <c r="Q66">
        <v>-999</v>
      </c>
      <c r="R66">
        <v>-999</v>
      </c>
      <c r="S66" t="s">
        <v>475</v>
      </c>
      <c r="T66" t="s">
        <v>101</v>
      </c>
      <c r="U66" t="s">
        <v>102</v>
      </c>
      <c r="V66" t="s">
        <v>103</v>
      </c>
      <c r="W66" t="s">
        <v>74</v>
      </c>
      <c r="X66">
        <v>2744</v>
      </c>
      <c r="Y66" t="s">
        <v>104</v>
      </c>
      <c r="Z66" s="1">
        <v>45476</v>
      </c>
      <c r="AA66">
        <v>0</v>
      </c>
      <c r="AB66">
        <v>0</v>
      </c>
      <c r="AC66">
        <v>6</v>
      </c>
      <c r="AD66">
        <v>455</v>
      </c>
      <c r="AE66">
        <v>0</v>
      </c>
      <c r="AF66">
        <v>0</v>
      </c>
      <c r="AG66">
        <v>0</v>
      </c>
      <c r="AH66" t="s">
        <v>50</v>
      </c>
      <c r="AI66" s="1">
        <v>45476</v>
      </c>
      <c r="AJ66" t="s">
        <v>41</v>
      </c>
      <c r="AK66">
        <v>58</v>
      </c>
      <c r="AL66" t="s">
        <v>105</v>
      </c>
      <c r="AM66">
        <f t="shared" si="0"/>
        <v>16966</v>
      </c>
      <c r="AN66" t="b">
        <f t="shared" si="1"/>
        <v>1</v>
      </c>
      <c r="AO66">
        <f t="shared" si="2"/>
        <v>16966</v>
      </c>
      <c r="AP66" s="3">
        <v>240211</v>
      </c>
      <c r="AQ66" s="2" t="s">
        <v>2049</v>
      </c>
      <c r="AR66" s="2" t="s">
        <v>475</v>
      </c>
      <c r="AS66" s="2" t="s">
        <v>102</v>
      </c>
      <c r="AT66" s="2"/>
      <c r="AU66" s="2" t="s">
        <v>103</v>
      </c>
      <c r="AV66" s="2" t="s">
        <v>74</v>
      </c>
      <c r="AW66" s="2" t="s">
        <v>1576</v>
      </c>
      <c r="AX66" s="2"/>
      <c r="AY66" s="2" t="s">
        <v>101</v>
      </c>
      <c r="AZ66" s="3">
        <v>1633</v>
      </c>
      <c r="BA66" s="2" t="s">
        <v>41</v>
      </c>
      <c r="BB66" s="3">
        <v>16966</v>
      </c>
      <c r="BC66" s="2" t="s">
        <v>1561</v>
      </c>
      <c r="BD66" s="2" t="s">
        <v>1561</v>
      </c>
      <c r="BE66" s="2" t="s">
        <v>1590</v>
      </c>
      <c r="BF66" s="2" t="s">
        <v>2015</v>
      </c>
      <c r="BG66" s="2" t="s">
        <v>1561</v>
      </c>
      <c r="BH66" s="2" t="s">
        <v>1561</v>
      </c>
    </row>
    <row r="67" spans="1:60" x14ac:dyDescent="0.3">
      <c r="A67">
        <v>2024</v>
      </c>
      <c r="B67">
        <v>40313</v>
      </c>
      <c r="C67">
        <v>40313</v>
      </c>
      <c r="D67" t="s">
        <v>476</v>
      </c>
      <c r="E67" t="s">
        <v>99</v>
      </c>
      <c r="F67" t="s">
        <v>40</v>
      </c>
      <c r="G67">
        <v>16980</v>
      </c>
      <c r="H67">
        <v>-999</v>
      </c>
      <c r="I67" t="s">
        <v>41</v>
      </c>
      <c r="J67">
        <v>151622</v>
      </c>
      <c r="K67" t="s">
        <v>477</v>
      </c>
      <c r="L67" t="s">
        <v>43</v>
      </c>
      <c r="M67" t="s">
        <v>43</v>
      </c>
      <c r="N67" t="s">
        <v>43</v>
      </c>
      <c r="O67" t="s">
        <v>43</v>
      </c>
      <c r="P67">
        <v>-999</v>
      </c>
      <c r="Q67">
        <v>-999</v>
      </c>
      <c r="R67">
        <v>-999</v>
      </c>
      <c r="S67" t="s">
        <v>478</v>
      </c>
      <c r="T67" t="s">
        <v>479</v>
      </c>
      <c r="U67" t="s">
        <v>480</v>
      </c>
      <c r="V67" t="s">
        <v>356</v>
      </c>
      <c r="W67" t="s">
        <v>74</v>
      </c>
      <c r="X67">
        <v>2633</v>
      </c>
      <c r="Y67" t="s">
        <v>481</v>
      </c>
      <c r="Z67" s="1">
        <v>45476</v>
      </c>
      <c r="AA67">
        <v>0</v>
      </c>
      <c r="AB67">
        <v>0</v>
      </c>
      <c r="AC67">
        <v>3</v>
      </c>
      <c r="AD67">
        <v>0</v>
      </c>
      <c r="AE67">
        <v>0</v>
      </c>
      <c r="AF67">
        <v>0</v>
      </c>
      <c r="AG67">
        <v>0</v>
      </c>
      <c r="AH67" t="s">
        <v>50</v>
      </c>
      <c r="AI67" s="1">
        <v>45476</v>
      </c>
      <c r="AJ67" t="s">
        <v>41</v>
      </c>
      <c r="AK67">
        <v>699</v>
      </c>
      <c r="AL67" t="s">
        <v>482</v>
      </c>
      <c r="AM67">
        <f t="shared" si="0"/>
        <v>16980</v>
      </c>
      <c r="AN67" t="b">
        <f t="shared" ref="AN67:AN130" si="3">AM67=AO67</f>
        <v>1</v>
      </c>
      <c r="AO67">
        <f t="shared" ref="AO67:AO131" si="4">BB67</f>
        <v>16980</v>
      </c>
      <c r="AP67" s="3">
        <v>151622</v>
      </c>
      <c r="AQ67" s="2" t="s">
        <v>477</v>
      </c>
      <c r="AR67" s="2" t="s">
        <v>478</v>
      </c>
      <c r="AS67" s="2" t="s">
        <v>480</v>
      </c>
      <c r="AT67" s="2"/>
      <c r="AU67" s="2" t="s">
        <v>356</v>
      </c>
      <c r="AV67" s="2" t="s">
        <v>74</v>
      </c>
      <c r="AW67" s="2" t="s">
        <v>1625</v>
      </c>
      <c r="AX67" s="2"/>
      <c r="AY67" s="2" t="s">
        <v>479</v>
      </c>
      <c r="AZ67" s="3">
        <v>40313</v>
      </c>
      <c r="BA67" s="2" t="s">
        <v>41</v>
      </c>
      <c r="BB67" s="3">
        <v>16980</v>
      </c>
      <c r="BC67" s="2" t="s">
        <v>1561</v>
      </c>
      <c r="BD67" s="2" t="s">
        <v>1561</v>
      </c>
      <c r="BE67" s="2" t="s">
        <v>1626</v>
      </c>
      <c r="BF67" s="2" t="s">
        <v>1561</v>
      </c>
      <c r="BG67" s="2" t="s">
        <v>1561</v>
      </c>
      <c r="BH67" s="2" t="s">
        <v>1561</v>
      </c>
    </row>
    <row r="68" spans="1:60" x14ac:dyDescent="0.3">
      <c r="A68">
        <v>2024</v>
      </c>
      <c r="B68">
        <v>31307</v>
      </c>
      <c r="C68">
        <v>487</v>
      </c>
      <c r="D68" t="s">
        <v>483</v>
      </c>
      <c r="F68" t="s">
        <v>40</v>
      </c>
      <c r="G68">
        <v>16982</v>
      </c>
      <c r="H68">
        <v>104945</v>
      </c>
      <c r="I68" t="s">
        <v>54</v>
      </c>
      <c r="J68">
        <v>146781</v>
      </c>
      <c r="K68" t="s">
        <v>484</v>
      </c>
      <c r="L68" t="s">
        <v>485</v>
      </c>
      <c r="M68" t="s">
        <v>368</v>
      </c>
      <c r="N68" t="s">
        <v>485</v>
      </c>
      <c r="O68" t="s">
        <v>368</v>
      </c>
      <c r="P68">
        <v>39</v>
      </c>
      <c r="Q68">
        <v>12</v>
      </c>
      <c r="R68">
        <v>360</v>
      </c>
      <c r="S68" t="s">
        <v>486</v>
      </c>
      <c r="T68" t="s">
        <v>487</v>
      </c>
      <c r="U68" t="s">
        <v>488</v>
      </c>
      <c r="V68" t="s">
        <v>485</v>
      </c>
      <c r="W68" t="s">
        <v>368</v>
      </c>
      <c r="X68">
        <v>8204</v>
      </c>
      <c r="Y68" t="s">
        <v>489</v>
      </c>
      <c r="Z68" s="1">
        <v>45331</v>
      </c>
      <c r="AA68">
        <v>0</v>
      </c>
      <c r="AB68">
        <v>0</v>
      </c>
      <c r="AC68">
        <v>9</v>
      </c>
      <c r="AD68">
        <v>0</v>
      </c>
      <c r="AE68">
        <v>340</v>
      </c>
      <c r="AF68">
        <v>0</v>
      </c>
      <c r="AG68">
        <v>0</v>
      </c>
      <c r="AH68" t="s">
        <v>62</v>
      </c>
      <c r="AI68" s="1">
        <v>45476</v>
      </c>
      <c r="AJ68" t="s">
        <v>63</v>
      </c>
      <c r="AK68" t="s">
        <v>490</v>
      </c>
      <c r="AL68" t="s">
        <v>491</v>
      </c>
      <c r="AM68">
        <f t="shared" ref="AM68:AM131" si="5">G68</f>
        <v>16982</v>
      </c>
      <c r="AN68" t="b">
        <f t="shared" si="3"/>
        <v>1</v>
      </c>
      <c r="AO68">
        <f t="shared" si="4"/>
        <v>16982</v>
      </c>
      <c r="AP68" s="3">
        <v>146781</v>
      </c>
      <c r="AQ68" s="2" t="s">
        <v>484</v>
      </c>
      <c r="AR68" s="2" t="s">
        <v>486</v>
      </c>
      <c r="AS68" s="2" t="s">
        <v>488</v>
      </c>
      <c r="AT68" s="2"/>
      <c r="AU68" s="2" t="s">
        <v>485</v>
      </c>
      <c r="AV68" s="2" t="s">
        <v>368</v>
      </c>
      <c r="AW68" s="2" t="s">
        <v>2011</v>
      </c>
      <c r="AX68" s="2"/>
      <c r="AY68" s="2" t="s">
        <v>487</v>
      </c>
      <c r="AZ68" s="3">
        <v>487</v>
      </c>
      <c r="BA68" s="2" t="s">
        <v>63</v>
      </c>
      <c r="BB68" s="3">
        <v>16982</v>
      </c>
      <c r="BC68" s="2" t="s">
        <v>1561</v>
      </c>
      <c r="BD68" s="2" t="s">
        <v>1561</v>
      </c>
      <c r="BE68" s="2" t="s">
        <v>1701</v>
      </c>
      <c r="BF68" s="2" t="s">
        <v>1561</v>
      </c>
      <c r="BG68" s="2" t="s">
        <v>2141</v>
      </c>
      <c r="BH68" s="2" t="s">
        <v>1561</v>
      </c>
    </row>
    <row r="69" spans="1:60" x14ac:dyDescent="0.3">
      <c r="A69">
        <v>2024</v>
      </c>
      <c r="B69">
        <v>36589</v>
      </c>
      <c r="C69">
        <v>2543</v>
      </c>
      <c r="D69" t="s">
        <v>296</v>
      </c>
      <c r="E69" t="s">
        <v>99</v>
      </c>
      <c r="F69" t="s">
        <v>40</v>
      </c>
      <c r="G69">
        <v>16985</v>
      </c>
      <c r="H69">
        <v>-999</v>
      </c>
      <c r="I69" t="s">
        <v>41</v>
      </c>
      <c r="J69">
        <v>240287</v>
      </c>
      <c r="K69">
        <v>584176</v>
      </c>
      <c r="L69" t="s">
        <v>43</v>
      </c>
      <c r="M69" t="s">
        <v>43</v>
      </c>
      <c r="N69" t="s">
        <v>43</v>
      </c>
      <c r="O69" t="s">
        <v>43</v>
      </c>
      <c r="P69">
        <v>-999</v>
      </c>
      <c r="Q69">
        <v>-999</v>
      </c>
      <c r="R69">
        <v>-999</v>
      </c>
      <c r="S69" t="s">
        <v>492</v>
      </c>
      <c r="T69" t="s">
        <v>296</v>
      </c>
      <c r="U69" t="s">
        <v>493</v>
      </c>
      <c r="V69" t="s">
        <v>494</v>
      </c>
      <c r="W69" t="s">
        <v>48</v>
      </c>
      <c r="X69">
        <v>2882</v>
      </c>
      <c r="Y69" t="s">
        <v>495</v>
      </c>
      <c r="Z69" s="1">
        <v>45476</v>
      </c>
      <c r="AA69">
        <v>0</v>
      </c>
      <c r="AB69">
        <v>466</v>
      </c>
      <c r="AC69">
        <v>899</v>
      </c>
      <c r="AD69">
        <v>1440</v>
      </c>
      <c r="AE69">
        <v>0</v>
      </c>
      <c r="AF69">
        <v>0</v>
      </c>
      <c r="AG69">
        <v>0</v>
      </c>
      <c r="AH69" t="s">
        <v>50</v>
      </c>
      <c r="AI69" s="1">
        <v>45476</v>
      </c>
      <c r="AJ69" t="s">
        <v>41</v>
      </c>
      <c r="AK69">
        <v>4342</v>
      </c>
      <c r="AL69" t="s">
        <v>301</v>
      </c>
      <c r="AM69">
        <f t="shared" si="5"/>
        <v>16985</v>
      </c>
      <c r="AN69" t="b">
        <f t="shared" si="3"/>
        <v>1</v>
      </c>
      <c r="AO69">
        <f t="shared" si="4"/>
        <v>16985</v>
      </c>
      <c r="AP69" s="3">
        <v>240287</v>
      </c>
      <c r="AQ69" s="2" t="s">
        <v>1738</v>
      </c>
      <c r="AR69" s="2" t="s">
        <v>1739</v>
      </c>
      <c r="AS69" s="2" t="s">
        <v>1740</v>
      </c>
      <c r="AT69" s="2" t="s">
        <v>299</v>
      </c>
      <c r="AU69" s="2" t="s">
        <v>55</v>
      </c>
      <c r="AV69" s="2" t="s">
        <v>48</v>
      </c>
      <c r="AW69" s="2" t="s">
        <v>1572</v>
      </c>
      <c r="AX69" s="2"/>
      <c r="AY69" s="2" t="s">
        <v>298</v>
      </c>
      <c r="AZ69" s="3">
        <v>2543</v>
      </c>
      <c r="BA69" s="2" t="s">
        <v>41</v>
      </c>
      <c r="BB69" s="3">
        <v>16985</v>
      </c>
      <c r="BC69" s="2" t="s">
        <v>1561</v>
      </c>
      <c r="BD69" s="2" t="s">
        <v>1605</v>
      </c>
      <c r="BE69" s="2" t="s">
        <v>1741</v>
      </c>
      <c r="BF69" s="2" t="s">
        <v>1742</v>
      </c>
      <c r="BG69" s="2" t="s">
        <v>1561</v>
      </c>
      <c r="BH69" s="2" t="s">
        <v>1561</v>
      </c>
    </row>
    <row r="70" spans="1:60" x14ac:dyDescent="0.3">
      <c r="A70">
        <v>2024</v>
      </c>
      <c r="B70">
        <v>31742</v>
      </c>
      <c r="C70">
        <v>1723</v>
      </c>
      <c r="D70" t="s">
        <v>329</v>
      </c>
      <c r="E70" t="s">
        <v>99</v>
      </c>
      <c r="F70" t="s">
        <v>40</v>
      </c>
      <c r="G70">
        <v>16993</v>
      </c>
      <c r="H70">
        <v>96336</v>
      </c>
      <c r="I70" t="s">
        <v>54</v>
      </c>
      <c r="J70">
        <v>151507</v>
      </c>
      <c r="K70" t="s">
        <v>496</v>
      </c>
      <c r="L70" t="s">
        <v>82</v>
      </c>
      <c r="M70" t="s">
        <v>74</v>
      </c>
      <c r="N70" t="s">
        <v>82</v>
      </c>
      <c r="O70" t="s">
        <v>74</v>
      </c>
      <c r="P70">
        <v>47</v>
      </c>
      <c r="Q70">
        <v>24</v>
      </c>
      <c r="R70">
        <v>400</v>
      </c>
      <c r="S70" t="s">
        <v>497</v>
      </c>
      <c r="T70" t="s">
        <v>332</v>
      </c>
      <c r="U70" t="s">
        <v>333</v>
      </c>
      <c r="V70" t="s">
        <v>164</v>
      </c>
      <c r="W70" t="s">
        <v>48</v>
      </c>
      <c r="X70">
        <v>2837</v>
      </c>
      <c r="Y70" t="s">
        <v>334</v>
      </c>
      <c r="Z70" s="1">
        <v>45370</v>
      </c>
      <c r="AA70">
        <v>0</v>
      </c>
      <c r="AB70">
        <v>791</v>
      </c>
      <c r="AC70">
        <v>740</v>
      </c>
      <c r="AD70">
        <v>0</v>
      </c>
      <c r="AE70">
        <v>0</v>
      </c>
      <c r="AF70">
        <v>0</v>
      </c>
      <c r="AG70">
        <v>0</v>
      </c>
      <c r="AH70" t="s">
        <v>62</v>
      </c>
      <c r="AI70" s="1">
        <v>45476</v>
      </c>
      <c r="AJ70" t="s">
        <v>63</v>
      </c>
      <c r="AK70" t="s">
        <v>335</v>
      </c>
      <c r="AL70" t="s">
        <v>336</v>
      </c>
      <c r="AM70">
        <f t="shared" si="5"/>
        <v>16993</v>
      </c>
      <c r="AN70" t="b">
        <f t="shared" si="3"/>
        <v>1</v>
      </c>
      <c r="AO70">
        <f t="shared" si="4"/>
        <v>16993</v>
      </c>
      <c r="AP70" s="3">
        <v>151507</v>
      </c>
      <c r="AQ70" s="2" t="s">
        <v>496</v>
      </c>
      <c r="AR70" s="2" t="s">
        <v>497</v>
      </c>
      <c r="AS70" s="2" t="s">
        <v>333</v>
      </c>
      <c r="AT70" s="2"/>
      <c r="AU70" s="2" t="s">
        <v>164</v>
      </c>
      <c r="AV70" s="2" t="s">
        <v>48</v>
      </c>
      <c r="AW70" s="2" t="s">
        <v>1581</v>
      </c>
      <c r="AX70" s="2"/>
      <c r="AY70" s="2" t="s">
        <v>332</v>
      </c>
      <c r="AZ70" s="3">
        <v>1723</v>
      </c>
      <c r="BA70" s="2" t="s">
        <v>63</v>
      </c>
      <c r="BB70" s="3">
        <v>16993</v>
      </c>
      <c r="BC70" s="2" t="s">
        <v>1561</v>
      </c>
      <c r="BD70" s="2" t="s">
        <v>1709</v>
      </c>
      <c r="BE70" s="2" t="s">
        <v>1710</v>
      </c>
      <c r="BF70" s="2" t="s">
        <v>1561</v>
      </c>
      <c r="BG70" s="2" t="s">
        <v>1561</v>
      </c>
      <c r="BH70" s="2" t="s">
        <v>1561</v>
      </c>
    </row>
    <row r="71" spans="1:60" x14ac:dyDescent="0.3">
      <c r="A71">
        <v>2024</v>
      </c>
      <c r="B71">
        <v>34517</v>
      </c>
      <c r="C71">
        <v>4019</v>
      </c>
      <c r="D71" t="s">
        <v>498</v>
      </c>
      <c r="E71" t="s">
        <v>53</v>
      </c>
      <c r="F71" t="s">
        <v>40</v>
      </c>
      <c r="G71">
        <v>16999</v>
      </c>
      <c r="H71">
        <v>107435</v>
      </c>
      <c r="I71" t="s">
        <v>54</v>
      </c>
      <c r="J71">
        <v>151909</v>
      </c>
      <c r="K71" t="s">
        <v>499</v>
      </c>
      <c r="L71" t="s">
        <v>284</v>
      </c>
      <c r="M71" t="s">
        <v>74</v>
      </c>
      <c r="N71" t="s">
        <v>284</v>
      </c>
      <c r="O71" t="s">
        <v>74</v>
      </c>
      <c r="P71">
        <v>15</v>
      </c>
      <c r="Q71">
        <v>1</v>
      </c>
      <c r="R71">
        <v>10</v>
      </c>
      <c r="S71" t="s">
        <v>500</v>
      </c>
      <c r="T71" t="s">
        <v>501</v>
      </c>
      <c r="U71" t="s">
        <v>502</v>
      </c>
      <c r="V71" t="s">
        <v>503</v>
      </c>
      <c r="W71" t="s">
        <v>74</v>
      </c>
      <c r="X71">
        <v>1907</v>
      </c>
      <c r="Y71" t="s">
        <v>504</v>
      </c>
      <c r="Z71" s="1">
        <v>45334</v>
      </c>
      <c r="AA71">
        <v>0</v>
      </c>
      <c r="AB71">
        <v>0</v>
      </c>
      <c r="AC71">
        <v>270</v>
      </c>
      <c r="AD71">
        <v>0</v>
      </c>
      <c r="AE71">
        <v>0</v>
      </c>
      <c r="AF71">
        <v>0</v>
      </c>
      <c r="AG71">
        <v>0</v>
      </c>
      <c r="AH71" t="s">
        <v>62</v>
      </c>
      <c r="AI71" s="1">
        <v>45476</v>
      </c>
      <c r="AJ71" t="s">
        <v>63</v>
      </c>
      <c r="AK71">
        <v>2014</v>
      </c>
      <c r="AL71" t="s">
        <v>498</v>
      </c>
      <c r="AM71">
        <f t="shared" si="5"/>
        <v>16999</v>
      </c>
      <c r="AN71" t="b">
        <f t="shared" si="3"/>
        <v>1</v>
      </c>
      <c r="AO71">
        <f t="shared" si="4"/>
        <v>16999</v>
      </c>
      <c r="AP71" s="3">
        <v>242699</v>
      </c>
      <c r="AQ71" s="2" t="s">
        <v>2041</v>
      </c>
      <c r="AR71" s="2" t="s">
        <v>2042</v>
      </c>
      <c r="AS71" s="2" t="s">
        <v>502</v>
      </c>
      <c r="AT71" s="2"/>
      <c r="AU71" s="2" t="s">
        <v>503</v>
      </c>
      <c r="AV71" s="2" t="s">
        <v>74</v>
      </c>
      <c r="AW71" s="2" t="s">
        <v>2043</v>
      </c>
      <c r="AX71" s="2"/>
      <c r="AY71" s="2" t="s">
        <v>501</v>
      </c>
      <c r="AZ71" s="3">
        <v>4019</v>
      </c>
      <c r="BA71" s="2" t="s">
        <v>63</v>
      </c>
      <c r="BB71" s="3">
        <v>16999</v>
      </c>
      <c r="BC71" s="2" t="s">
        <v>1561</v>
      </c>
      <c r="BD71" s="2" t="s">
        <v>1561</v>
      </c>
      <c r="BE71" s="2" t="s">
        <v>2044</v>
      </c>
      <c r="BF71" s="2" t="s">
        <v>1561</v>
      </c>
      <c r="BG71" s="2" t="s">
        <v>1561</v>
      </c>
      <c r="BH71" s="2" t="s">
        <v>1561</v>
      </c>
    </row>
    <row r="72" spans="1:60" x14ac:dyDescent="0.3">
      <c r="A72">
        <v>2024</v>
      </c>
      <c r="B72">
        <v>31307</v>
      </c>
      <c r="C72">
        <v>487</v>
      </c>
      <c r="D72" t="s">
        <v>483</v>
      </c>
      <c r="F72" t="s">
        <v>40</v>
      </c>
      <c r="G72">
        <v>17007</v>
      </c>
      <c r="H72">
        <v>96920</v>
      </c>
      <c r="I72" t="s">
        <v>54</v>
      </c>
      <c r="J72">
        <v>151876</v>
      </c>
      <c r="K72" t="s">
        <v>505</v>
      </c>
      <c r="L72" t="s">
        <v>485</v>
      </c>
      <c r="M72" t="s">
        <v>368</v>
      </c>
      <c r="N72" t="s">
        <v>485</v>
      </c>
      <c r="O72" t="s">
        <v>368</v>
      </c>
      <c r="P72">
        <v>50</v>
      </c>
      <c r="Q72">
        <v>19.600000000000001</v>
      </c>
      <c r="R72">
        <v>720</v>
      </c>
      <c r="S72" t="s">
        <v>506</v>
      </c>
      <c r="T72" t="s">
        <v>487</v>
      </c>
      <c r="U72" t="s">
        <v>488</v>
      </c>
      <c r="V72" t="s">
        <v>485</v>
      </c>
      <c r="W72" t="s">
        <v>368</v>
      </c>
      <c r="X72">
        <v>8204</v>
      </c>
      <c r="Y72" t="s">
        <v>489</v>
      </c>
      <c r="Z72" s="1">
        <v>45331</v>
      </c>
      <c r="AA72">
        <v>0</v>
      </c>
      <c r="AB72">
        <v>0</v>
      </c>
      <c r="AC72">
        <v>849</v>
      </c>
      <c r="AD72">
        <v>0</v>
      </c>
      <c r="AE72">
        <v>800</v>
      </c>
      <c r="AF72">
        <v>0</v>
      </c>
      <c r="AG72">
        <v>0</v>
      </c>
      <c r="AH72" t="s">
        <v>62</v>
      </c>
      <c r="AI72" s="1">
        <v>45476</v>
      </c>
      <c r="AJ72" t="s">
        <v>63</v>
      </c>
      <c r="AK72" t="s">
        <v>490</v>
      </c>
      <c r="AL72" t="s">
        <v>491</v>
      </c>
      <c r="AM72">
        <f t="shared" si="5"/>
        <v>17007</v>
      </c>
      <c r="AN72" t="b">
        <f t="shared" si="3"/>
        <v>1</v>
      </c>
      <c r="AO72">
        <f t="shared" si="4"/>
        <v>17007</v>
      </c>
      <c r="AP72" s="3">
        <v>151876</v>
      </c>
      <c r="AQ72" s="2" t="s">
        <v>505</v>
      </c>
      <c r="AR72" s="2" t="s">
        <v>506</v>
      </c>
      <c r="AS72" s="2" t="s">
        <v>488</v>
      </c>
      <c r="AT72" s="2"/>
      <c r="AU72" s="2" t="s">
        <v>485</v>
      </c>
      <c r="AV72" s="2" t="s">
        <v>368</v>
      </c>
      <c r="AW72" s="2" t="s">
        <v>2011</v>
      </c>
      <c r="AX72" s="2"/>
      <c r="AY72" s="2" t="s">
        <v>487</v>
      </c>
      <c r="AZ72" s="3">
        <v>487</v>
      </c>
      <c r="BA72" s="2" t="s">
        <v>63</v>
      </c>
      <c r="BB72" s="3">
        <v>17007</v>
      </c>
      <c r="BC72" s="2" t="s">
        <v>1561</v>
      </c>
      <c r="BD72" s="2" t="s">
        <v>1561</v>
      </c>
      <c r="BE72" s="2" t="s">
        <v>1868</v>
      </c>
      <c r="BF72" s="2" t="s">
        <v>1561</v>
      </c>
      <c r="BG72" s="2" t="s">
        <v>1632</v>
      </c>
      <c r="BH72" s="2" t="s">
        <v>1561</v>
      </c>
    </row>
    <row r="73" spans="1:60" x14ac:dyDescent="0.3">
      <c r="A73">
        <v>2024</v>
      </c>
      <c r="B73">
        <v>33544</v>
      </c>
      <c r="C73">
        <v>7843</v>
      </c>
      <c r="D73" t="s">
        <v>135</v>
      </c>
      <c r="E73" t="s">
        <v>53</v>
      </c>
      <c r="F73" t="s">
        <v>40</v>
      </c>
      <c r="G73">
        <v>17008</v>
      </c>
      <c r="H73">
        <v>91441</v>
      </c>
      <c r="I73" t="s">
        <v>54</v>
      </c>
      <c r="J73">
        <v>151292</v>
      </c>
      <c r="K73" t="s">
        <v>507</v>
      </c>
      <c r="L73" t="s">
        <v>508</v>
      </c>
      <c r="M73" t="s">
        <v>48</v>
      </c>
      <c r="N73" t="s">
        <v>508</v>
      </c>
      <c r="O73" t="s">
        <v>48</v>
      </c>
      <c r="P73">
        <v>22</v>
      </c>
      <c r="Q73">
        <v>2</v>
      </c>
      <c r="R73">
        <v>150</v>
      </c>
      <c r="S73" t="s">
        <v>509</v>
      </c>
      <c r="T73" t="s">
        <v>139</v>
      </c>
      <c r="U73" t="s">
        <v>140</v>
      </c>
      <c r="V73" t="s">
        <v>510</v>
      </c>
      <c r="W73" t="s">
        <v>48</v>
      </c>
      <c r="X73">
        <v>2883</v>
      </c>
      <c r="Y73" t="s">
        <v>511</v>
      </c>
      <c r="Z73" s="1">
        <v>45407</v>
      </c>
      <c r="AA73">
        <v>0</v>
      </c>
      <c r="AB73">
        <v>19</v>
      </c>
      <c r="AC73">
        <v>0</v>
      </c>
      <c r="AD73">
        <v>0</v>
      </c>
      <c r="AE73">
        <v>0</v>
      </c>
      <c r="AF73">
        <v>0</v>
      </c>
      <c r="AG73">
        <v>0</v>
      </c>
      <c r="AH73" t="s">
        <v>62</v>
      </c>
      <c r="AI73" s="1">
        <v>45476</v>
      </c>
      <c r="AJ73" t="s">
        <v>63</v>
      </c>
      <c r="AK73">
        <v>1094</v>
      </c>
      <c r="AL73" t="s">
        <v>135</v>
      </c>
      <c r="AM73">
        <f t="shared" si="5"/>
        <v>17008</v>
      </c>
      <c r="AN73" t="b">
        <f t="shared" si="3"/>
        <v>1</v>
      </c>
      <c r="AO73">
        <f t="shared" si="4"/>
        <v>17008</v>
      </c>
      <c r="AP73" s="3">
        <v>151292</v>
      </c>
      <c r="AQ73" s="2" t="s">
        <v>507</v>
      </c>
      <c r="AR73" s="2" t="s">
        <v>509</v>
      </c>
      <c r="AS73" s="2" t="s">
        <v>2016</v>
      </c>
      <c r="AT73" s="2"/>
      <c r="AU73" s="2" t="s">
        <v>2017</v>
      </c>
      <c r="AV73" s="2" t="s">
        <v>48</v>
      </c>
      <c r="AW73" s="2" t="s">
        <v>2018</v>
      </c>
      <c r="AX73" s="2"/>
      <c r="AY73" s="2" t="s">
        <v>139</v>
      </c>
      <c r="AZ73" s="3">
        <v>7843</v>
      </c>
      <c r="BA73" s="2" t="s">
        <v>63</v>
      </c>
      <c r="BB73" s="3">
        <v>17008</v>
      </c>
      <c r="BC73" s="2" t="s">
        <v>1561</v>
      </c>
      <c r="BD73" s="2" t="s">
        <v>2019</v>
      </c>
      <c r="BE73" s="2" t="s">
        <v>1561</v>
      </c>
      <c r="BF73" s="2" t="s">
        <v>1561</v>
      </c>
      <c r="BG73" s="2" t="s">
        <v>1561</v>
      </c>
      <c r="BH73" s="2" t="s">
        <v>1561</v>
      </c>
    </row>
    <row r="74" spans="1:60" x14ac:dyDescent="0.3">
      <c r="A74">
        <v>2024</v>
      </c>
      <c r="B74">
        <v>34722</v>
      </c>
      <c r="C74">
        <v>2251</v>
      </c>
      <c r="D74" t="s">
        <v>512</v>
      </c>
      <c r="E74" t="s">
        <v>39</v>
      </c>
      <c r="F74" t="s">
        <v>40</v>
      </c>
      <c r="G74">
        <v>17014</v>
      </c>
      <c r="H74">
        <v>96137</v>
      </c>
      <c r="I74" t="s">
        <v>54</v>
      </c>
      <c r="J74">
        <v>320940</v>
      </c>
      <c r="K74">
        <v>947927</v>
      </c>
      <c r="L74" t="s">
        <v>513</v>
      </c>
      <c r="M74" t="s">
        <v>368</v>
      </c>
      <c r="N74" t="s">
        <v>513</v>
      </c>
      <c r="O74" t="s">
        <v>368</v>
      </c>
      <c r="P74">
        <v>77</v>
      </c>
      <c r="Q74">
        <v>102</v>
      </c>
      <c r="R74">
        <v>450</v>
      </c>
      <c r="S74" t="s">
        <v>514</v>
      </c>
      <c r="T74" t="s">
        <v>515</v>
      </c>
      <c r="U74" t="s">
        <v>516</v>
      </c>
      <c r="V74" t="s">
        <v>517</v>
      </c>
      <c r="W74" t="s">
        <v>368</v>
      </c>
      <c r="X74">
        <v>7722</v>
      </c>
      <c r="Y74" t="s">
        <v>518</v>
      </c>
      <c r="Z74" s="1">
        <v>45311</v>
      </c>
      <c r="AA74">
        <v>0</v>
      </c>
      <c r="AB74">
        <v>0</v>
      </c>
      <c r="AC74">
        <v>1377</v>
      </c>
      <c r="AD74">
        <v>1440</v>
      </c>
      <c r="AE74">
        <v>0</v>
      </c>
      <c r="AF74">
        <v>0</v>
      </c>
      <c r="AG74">
        <v>0</v>
      </c>
      <c r="AH74" t="s">
        <v>62</v>
      </c>
      <c r="AI74" s="1">
        <v>45476</v>
      </c>
      <c r="AJ74" t="s">
        <v>63</v>
      </c>
      <c r="AK74" t="s">
        <v>519</v>
      </c>
      <c r="AL74" t="s">
        <v>520</v>
      </c>
      <c r="AM74">
        <f t="shared" si="5"/>
        <v>17014</v>
      </c>
      <c r="AN74" t="b">
        <f t="shared" si="3"/>
        <v>1</v>
      </c>
      <c r="AO74">
        <f t="shared" si="4"/>
        <v>17014</v>
      </c>
      <c r="AP74" s="3">
        <v>320940</v>
      </c>
      <c r="AQ74" s="2" t="s">
        <v>1949</v>
      </c>
      <c r="AR74" s="2" t="s">
        <v>514</v>
      </c>
      <c r="AS74" s="2" t="s">
        <v>516</v>
      </c>
      <c r="AT74" s="2"/>
      <c r="AU74" s="2" t="s">
        <v>517</v>
      </c>
      <c r="AV74" s="2" t="s">
        <v>368</v>
      </c>
      <c r="AW74" s="2" t="s">
        <v>1950</v>
      </c>
      <c r="AX74" s="2"/>
      <c r="AY74" s="2" t="s">
        <v>515</v>
      </c>
      <c r="AZ74" s="3">
        <v>2251</v>
      </c>
      <c r="BA74" s="2" t="s">
        <v>63</v>
      </c>
      <c r="BB74" s="3">
        <v>17014</v>
      </c>
      <c r="BC74" s="2" t="s">
        <v>1561</v>
      </c>
      <c r="BD74" s="2" t="s">
        <v>1561</v>
      </c>
      <c r="BE74" s="2" t="s">
        <v>1951</v>
      </c>
      <c r="BF74" s="2" t="s">
        <v>1742</v>
      </c>
      <c r="BG74" s="2" t="s">
        <v>1561</v>
      </c>
      <c r="BH74" s="2" t="s">
        <v>1561</v>
      </c>
    </row>
    <row r="75" spans="1:60" x14ac:dyDescent="0.3">
      <c r="A75">
        <v>2024</v>
      </c>
      <c r="B75">
        <v>36406</v>
      </c>
      <c r="C75">
        <v>15652</v>
      </c>
      <c r="D75" t="s">
        <v>521</v>
      </c>
      <c r="E75" t="s">
        <v>39</v>
      </c>
      <c r="F75" t="s">
        <v>40</v>
      </c>
      <c r="G75">
        <v>17019</v>
      </c>
      <c r="H75">
        <v>-999</v>
      </c>
      <c r="I75" t="s">
        <v>41</v>
      </c>
      <c r="J75">
        <v>151887</v>
      </c>
      <c r="K75" t="s">
        <v>522</v>
      </c>
      <c r="L75" t="s">
        <v>43</v>
      </c>
      <c r="M75" t="s">
        <v>43</v>
      </c>
      <c r="N75" t="s">
        <v>43</v>
      </c>
      <c r="O75" t="s">
        <v>43</v>
      </c>
      <c r="P75">
        <v>-999</v>
      </c>
      <c r="Q75">
        <v>-999</v>
      </c>
      <c r="R75">
        <v>-999</v>
      </c>
      <c r="S75" t="s">
        <v>523</v>
      </c>
      <c r="T75" t="s">
        <v>524</v>
      </c>
      <c r="U75" t="s">
        <v>116</v>
      </c>
      <c r="V75" t="s">
        <v>117</v>
      </c>
      <c r="W75" t="s">
        <v>118</v>
      </c>
      <c r="X75">
        <v>3801</v>
      </c>
      <c r="Y75" t="s">
        <v>119</v>
      </c>
      <c r="Z75" s="1">
        <v>45476</v>
      </c>
      <c r="AA75">
        <v>0</v>
      </c>
      <c r="AB75">
        <v>0</v>
      </c>
      <c r="AC75">
        <v>6</v>
      </c>
      <c r="AD75">
        <v>0</v>
      </c>
      <c r="AE75">
        <v>0</v>
      </c>
      <c r="AF75">
        <v>0</v>
      </c>
      <c r="AG75">
        <v>0</v>
      </c>
      <c r="AH75" t="s">
        <v>50</v>
      </c>
      <c r="AI75" s="1">
        <v>45476</v>
      </c>
      <c r="AJ75" t="s">
        <v>41</v>
      </c>
      <c r="AK75">
        <v>411</v>
      </c>
      <c r="AL75" t="s">
        <v>120</v>
      </c>
      <c r="AM75">
        <f t="shared" si="5"/>
        <v>17019</v>
      </c>
      <c r="AN75" t="b">
        <f t="shared" si="3"/>
        <v>1</v>
      </c>
      <c r="AO75">
        <f t="shared" si="4"/>
        <v>17019</v>
      </c>
      <c r="AP75" s="3">
        <v>151887</v>
      </c>
      <c r="AQ75" s="2" t="s">
        <v>522</v>
      </c>
      <c r="AR75" s="2" t="s">
        <v>523</v>
      </c>
      <c r="AS75" s="2" t="s">
        <v>116</v>
      </c>
      <c r="AT75" s="2"/>
      <c r="AU75" s="2" t="s">
        <v>117</v>
      </c>
      <c r="AV75" s="2" t="s">
        <v>118</v>
      </c>
      <c r="AW75" s="2" t="s">
        <v>1592</v>
      </c>
      <c r="AX75" s="2"/>
      <c r="AY75" s="2" t="s">
        <v>524</v>
      </c>
      <c r="AZ75" s="3">
        <v>15652</v>
      </c>
      <c r="BA75" s="2" t="s">
        <v>41</v>
      </c>
      <c r="BB75" s="3">
        <v>17019</v>
      </c>
      <c r="BC75" s="2" t="s">
        <v>1561</v>
      </c>
      <c r="BD75" s="2" t="s">
        <v>1561</v>
      </c>
      <c r="BE75" s="2" t="s">
        <v>1590</v>
      </c>
      <c r="BF75" s="2" t="s">
        <v>1561</v>
      </c>
      <c r="BG75" s="2" t="s">
        <v>1561</v>
      </c>
      <c r="BH75" s="2" t="s">
        <v>1561</v>
      </c>
    </row>
    <row r="76" spans="1:60" x14ac:dyDescent="0.3">
      <c r="A76">
        <v>2024</v>
      </c>
      <c r="B76">
        <v>30255</v>
      </c>
      <c r="C76">
        <v>10663</v>
      </c>
      <c r="D76" t="s">
        <v>525</v>
      </c>
      <c r="E76" t="s">
        <v>186</v>
      </c>
      <c r="F76" t="s">
        <v>40</v>
      </c>
      <c r="G76">
        <v>17022</v>
      </c>
      <c r="H76">
        <v>-999</v>
      </c>
      <c r="I76" t="s">
        <v>41</v>
      </c>
      <c r="J76">
        <v>240789</v>
      </c>
      <c r="K76">
        <v>626378</v>
      </c>
      <c r="L76" t="s">
        <v>43</v>
      </c>
      <c r="M76" t="s">
        <v>43</v>
      </c>
      <c r="N76" t="s">
        <v>43</v>
      </c>
      <c r="O76" t="s">
        <v>43</v>
      </c>
      <c r="P76">
        <v>-999</v>
      </c>
      <c r="Q76">
        <v>-999</v>
      </c>
      <c r="R76">
        <v>-999</v>
      </c>
      <c r="S76" t="s">
        <v>526</v>
      </c>
      <c r="T76" t="s">
        <v>527</v>
      </c>
      <c r="U76" t="s">
        <v>528</v>
      </c>
      <c r="V76" t="s">
        <v>494</v>
      </c>
      <c r="W76" t="s">
        <v>48</v>
      </c>
      <c r="X76">
        <v>2882</v>
      </c>
      <c r="Y76" t="s">
        <v>495</v>
      </c>
      <c r="Z76" s="1">
        <v>45476</v>
      </c>
      <c r="AA76">
        <v>0</v>
      </c>
      <c r="AB76">
        <v>56</v>
      </c>
      <c r="AC76">
        <v>0</v>
      </c>
      <c r="AD76">
        <v>0</v>
      </c>
      <c r="AE76">
        <v>0</v>
      </c>
      <c r="AF76">
        <v>0</v>
      </c>
      <c r="AG76">
        <v>0</v>
      </c>
      <c r="AH76" t="s">
        <v>50</v>
      </c>
      <c r="AI76" s="1">
        <v>45476</v>
      </c>
      <c r="AJ76" t="s">
        <v>41</v>
      </c>
      <c r="AK76" t="s">
        <v>529</v>
      </c>
      <c r="AL76" t="s">
        <v>530</v>
      </c>
      <c r="AM76">
        <f t="shared" si="5"/>
        <v>17022</v>
      </c>
      <c r="AN76" t="b">
        <f t="shared" si="3"/>
        <v>1</v>
      </c>
      <c r="AO76">
        <f t="shared" si="4"/>
        <v>17022</v>
      </c>
      <c r="AP76" s="3">
        <v>240789</v>
      </c>
      <c r="AQ76" s="2" t="s">
        <v>1871</v>
      </c>
      <c r="AR76" s="2" t="s">
        <v>1872</v>
      </c>
      <c r="AS76" s="2" t="s">
        <v>1873</v>
      </c>
      <c r="AT76" s="2"/>
      <c r="AU76" s="2" t="s">
        <v>55</v>
      </c>
      <c r="AV76" s="2" t="s">
        <v>48</v>
      </c>
      <c r="AW76" s="2" t="s">
        <v>1572</v>
      </c>
      <c r="AX76" s="2"/>
      <c r="AY76" s="2" t="s">
        <v>1874</v>
      </c>
      <c r="AZ76" s="3">
        <v>10663</v>
      </c>
      <c r="BA76" s="2" t="s">
        <v>41</v>
      </c>
      <c r="BB76" s="3">
        <v>17022</v>
      </c>
      <c r="BC76" s="2" t="s">
        <v>1561</v>
      </c>
      <c r="BD76" s="2" t="s">
        <v>1875</v>
      </c>
      <c r="BE76" s="2" t="s">
        <v>1561</v>
      </c>
      <c r="BF76" s="2" t="s">
        <v>1561</v>
      </c>
      <c r="BG76" s="2" t="s">
        <v>1561</v>
      </c>
      <c r="BH76" s="2" t="s">
        <v>1561</v>
      </c>
    </row>
    <row r="77" spans="1:60" x14ac:dyDescent="0.3">
      <c r="A77">
        <v>2024</v>
      </c>
      <c r="B77">
        <v>45180</v>
      </c>
      <c r="C77">
        <v>45180</v>
      </c>
      <c r="D77" t="s">
        <v>442</v>
      </c>
      <c r="E77" t="s">
        <v>39</v>
      </c>
      <c r="F77" t="s">
        <v>40</v>
      </c>
      <c r="G77">
        <v>17030</v>
      </c>
      <c r="H77">
        <v>108377</v>
      </c>
      <c r="I77" t="s">
        <v>54</v>
      </c>
      <c r="J77">
        <v>154661</v>
      </c>
      <c r="K77" t="s">
        <v>531</v>
      </c>
      <c r="L77" t="s">
        <v>443</v>
      </c>
      <c r="M77" t="s">
        <v>74</v>
      </c>
      <c r="N77" t="s">
        <v>443</v>
      </c>
      <c r="O77" t="s">
        <v>74</v>
      </c>
      <c r="P77">
        <v>48.7</v>
      </c>
      <c r="Q77">
        <v>57</v>
      </c>
      <c r="R77">
        <v>399</v>
      </c>
      <c r="S77" t="s">
        <v>532</v>
      </c>
      <c r="T77" t="s">
        <v>442</v>
      </c>
      <c r="U77" t="s">
        <v>533</v>
      </c>
      <c r="V77" t="s">
        <v>103</v>
      </c>
      <c r="W77" t="s">
        <v>74</v>
      </c>
      <c r="X77">
        <v>2740</v>
      </c>
      <c r="Y77" t="s">
        <v>534</v>
      </c>
      <c r="Z77" s="1">
        <v>45461</v>
      </c>
      <c r="AA77">
        <v>0</v>
      </c>
      <c r="AB77">
        <v>0</v>
      </c>
      <c r="AC77">
        <v>8</v>
      </c>
      <c r="AD77">
        <v>0</v>
      </c>
      <c r="AE77">
        <v>0</v>
      </c>
      <c r="AF77">
        <v>0</v>
      </c>
      <c r="AG77">
        <v>0</v>
      </c>
      <c r="AH77" t="s">
        <v>62</v>
      </c>
      <c r="AI77" s="1">
        <v>45476</v>
      </c>
      <c r="AJ77" t="s">
        <v>63</v>
      </c>
      <c r="AK77" t="s">
        <v>447</v>
      </c>
      <c r="AL77" t="s">
        <v>448</v>
      </c>
      <c r="AM77">
        <f t="shared" si="5"/>
        <v>17030</v>
      </c>
      <c r="AN77" t="b">
        <f t="shared" si="3"/>
        <v>1</v>
      </c>
      <c r="AO77">
        <f t="shared" si="4"/>
        <v>17030</v>
      </c>
      <c r="AP77" s="3">
        <v>240710</v>
      </c>
      <c r="AQ77" s="2" t="s">
        <v>1896</v>
      </c>
      <c r="AR77" s="2" t="s">
        <v>1897</v>
      </c>
      <c r="AS77" s="2" t="s">
        <v>1898</v>
      </c>
      <c r="AT77" s="2"/>
      <c r="AU77" s="2" t="s">
        <v>742</v>
      </c>
      <c r="AV77" s="2" t="s">
        <v>74</v>
      </c>
      <c r="AW77" s="2" t="s">
        <v>1838</v>
      </c>
      <c r="AX77" s="2"/>
      <c r="AY77" s="2" t="s">
        <v>1899</v>
      </c>
      <c r="AZ77" s="3">
        <v>38539</v>
      </c>
      <c r="BA77" s="2" t="s">
        <v>63</v>
      </c>
      <c r="BB77" s="3">
        <v>17030</v>
      </c>
      <c r="BC77" s="2" t="s">
        <v>1561</v>
      </c>
      <c r="BD77" s="2" t="s">
        <v>1561</v>
      </c>
      <c r="BE77" s="2" t="s">
        <v>1577</v>
      </c>
      <c r="BF77" s="2" t="s">
        <v>1561</v>
      </c>
      <c r="BG77" s="2" t="s">
        <v>1561</v>
      </c>
      <c r="BH77" s="2" t="s">
        <v>1561</v>
      </c>
    </row>
    <row r="78" spans="1:60" x14ac:dyDescent="0.3">
      <c r="A78">
        <v>2024</v>
      </c>
      <c r="B78">
        <v>45814</v>
      </c>
      <c r="C78">
        <v>45814</v>
      </c>
      <c r="D78" t="s">
        <v>535</v>
      </c>
      <c r="E78" t="s">
        <v>39</v>
      </c>
      <c r="F78" t="s">
        <v>40</v>
      </c>
      <c r="G78">
        <v>17045</v>
      </c>
      <c r="H78">
        <v>-999</v>
      </c>
      <c r="I78" t="s">
        <v>41</v>
      </c>
      <c r="J78">
        <v>211526</v>
      </c>
      <c r="K78">
        <v>684386</v>
      </c>
      <c r="L78" t="s">
        <v>43</v>
      </c>
      <c r="M78" t="s">
        <v>43</v>
      </c>
      <c r="N78" t="s">
        <v>43</v>
      </c>
      <c r="O78" t="s">
        <v>43</v>
      </c>
      <c r="P78">
        <v>-999</v>
      </c>
      <c r="Q78">
        <v>-999</v>
      </c>
      <c r="R78">
        <v>-999</v>
      </c>
      <c r="S78" t="s">
        <v>536</v>
      </c>
      <c r="T78" t="s">
        <v>537</v>
      </c>
      <c r="U78" t="s">
        <v>116</v>
      </c>
      <c r="V78" t="s">
        <v>117</v>
      </c>
      <c r="W78" t="s">
        <v>118</v>
      </c>
      <c r="X78">
        <v>3801</v>
      </c>
      <c r="Y78" t="s">
        <v>119</v>
      </c>
      <c r="Z78" s="1">
        <v>45476</v>
      </c>
      <c r="AA78">
        <v>0</v>
      </c>
      <c r="AB78">
        <v>0</v>
      </c>
      <c r="AC78">
        <v>10</v>
      </c>
      <c r="AD78">
        <v>0</v>
      </c>
      <c r="AE78">
        <v>0</v>
      </c>
      <c r="AF78">
        <v>0</v>
      </c>
      <c r="AG78">
        <v>0</v>
      </c>
      <c r="AH78" t="s">
        <v>50</v>
      </c>
      <c r="AI78" s="1">
        <v>45476</v>
      </c>
      <c r="AJ78" t="s">
        <v>41</v>
      </c>
      <c r="AK78">
        <v>411</v>
      </c>
      <c r="AL78" t="s">
        <v>120</v>
      </c>
      <c r="AM78">
        <f t="shared" si="5"/>
        <v>17045</v>
      </c>
      <c r="AN78" t="b">
        <f t="shared" si="3"/>
        <v>1</v>
      </c>
      <c r="AO78">
        <f t="shared" si="4"/>
        <v>17045</v>
      </c>
      <c r="AP78" s="3">
        <v>211526</v>
      </c>
      <c r="AQ78" s="2" t="s">
        <v>1817</v>
      </c>
      <c r="AR78" s="2" t="s">
        <v>536</v>
      </c>
      <c r="AS78" s="2" t="s">
        <v>116</v>
      </c>
      <c r="AT78" s="2"/>
      <c r="AU78" s="2" t="s">
        <v>117</v>
      </c>
      <c r="AV78" s="2" t="s">
        <v>118</v>
      </c>
      <c r="AW78" s="2" t="s">
        <v>1592</v>
      </c>
      <c r="AX78" s="2"/>
      <c r="AY78" s="2" t="s">
        <v>537</v>
      </c>
      <c r="AZ78" s="3">
        <v>45814</v>
      </c>
      <c r="BA78" s="2" t="s">
        <v>41</v>
      </c>
      <c r="BB78" s="3">
        <v>17045</v>
      </c>
      <c r="BC78" s="2" t="s">
        <v>1561</v>
      </c>
      <c r="BD78" s="2" t="s">
        <v>1561</v>
      </c>
      <c r="BE78" s="2" t="s">
        <v>1818</v>
      </c>
      <c r="BF78" s="2" t="s">
        <v>1561</v>
      </c>
      <c r="BG78" s="2" t="s">
        <v>1561</v>
      </c>
      <c r="BH78" s="2" t="s">
        <v>1561</v>
      </c>
    </row>
    <row r="79" spans="1:60" x14ac:dyDescent="0.3">
      <c r="A79">
        <v>2024</v>
      </c>
      <c r="B79">
        <v>31851</v>
      </c>
      <c r="C79">
        <v>1138</v>
      </c>
      <c r="D79" t="s">
        <v>538</v>
      </c>
      <c r="F79" t="s">
        <v>40</v>
      </c>
      <c r="G79">
        <v>17049</v>
      </c>
      <c r="H79">
        <v>54661</v>
      </c>
      <c r="I79" t="s">
        <v>54</v>
      </c>
      <c r="J79">
        <v>150515</v>
      </c>
      <c r="K79" t="s">
        <v>539</v>
      </c>
      <c r="L79" t="s">
        <v>540</v>
      </c>
      <c r="M79" t="s">
        <v>368</v>
      </c>
      <c r="N79" t="s">
        <v>540</v>
      </c>
      <c r="O79" t="s">
        <v>368</v>
      </c>
      <c r="P79">
        <v>10</v>
      </c>
      <c r="Q79">
        <v>1</v>
      </c>
      <c r="R79">
        <v>6</v>
      </c>
      <c r="S79" t="s">
        <v>541</v>
      </c>
      <c r="T79" t="s">
        <v>542</v>
      </c>
      <c r="U79" t="s">
        <v>543</v>
      </c>
      <c r="V79" t="s">
        <v>544</v>
      </c>
      <c r="W79" t="s">
        <v>368</v>
      </c>
      <c r="X79">
        <v>8230</v>
      </c>
      <c r="Y79" t="s">
        <v>545</v>
      </c>
      <c r="Z79" s="1">
        <v>45311</v>
      </c>
      <c r="AA79">
        <v>0</v>
      </c>
      <c r="AB79">
        <v>0</v>
      </c>
      <c r="AC79">
        <v>35</v>
      </c>
      <c r="AD79">
        <v>810</v>
      </c>
      <c r="AE79">
        <v>0</v>
      </c>
      <c r="AF79">
        <v>0</v>
      </c>
      <c r="AG79">
        <v>0</v>
      </c>
      <c r="AH79" t="s">
        <v>62</v>
      </c>
      <c r="AI79" s="1">
        <v>45476</v>
      </c>
      <c r="AJ79" t="s">
        <v>63</v>
      </c>
      <c r="AK79" t="s">
        <v>546</v>
      </c>
      <c r="AL79" t="s">
        <v>547</v>
      </c>
      <c r="AM79">
        <f t="shared" si="5"/>
        <v>17049</v>
      </c>
      <c r="AN79" t="b">
        <f t="shared" si="3"/>
        <v>1</v>
      </c>
      <c r="AO79">
        <f t="shared" si="4"/>
        <v>17049</v>
      </c>
      <c r="AP79" s="3">
        <v>150515</v>
      </c>
      <c r="AQ79" s="2" t="s">
        <v>539</v>
      </c>
      <c r="AR79" s="2" t="s">
        <v>541</v>
      </c>
      <c r="AS79" s="2" t="s">
        <v>543</v>
      </c>
      <c r="AT79" s="2"/>
      <c r="AU79" s="2" t="s">
        <v>544</v>
      </c>
      <c r="AV79" s="2" t="s">
        <v>368</v>
      </c>
      <c r="AW79" s="2" t="s">
        <v>2001</v>
      </c>
      <c r="AX79" s="2"/>
      <c r="AY79" s="2" t="s">
        <v>542</v>
      </c>
      <c r="AZ79" s="3">
        <v>1138</v>
      </c>
      <c r="BA79" s="2" t="s">
        <v>63</v>
      </c>
      <c r="BB79" s="3">
        <v>17049</v>
      </c>
      <c r="BC79" s="2" t="s">
        <v>1561</v>
      </c>
      <c r="BD79" s="2" t="s">
        <v>1561</v>
      </c>
      <c r="BE79" s="2" t="s">
        <v>2002</v>
      </c>
      <c r="BF79" s="2" t="s">
        <v>2003</v>
      </c>
      <c r="BG79" s="2" t="s">
        <v>1561</v>
      </c>
      <c r="BH79" s="2" t="s">
        <v>1561</v>
      </c>
    </row>
    <row r="80" spans="1:60" x14ac:dyDescent="0.3">
      <c r="A80">
        <v>2024</v>
      </c>
      <c r="B80">
        <v>34620</v>
      </c>
      <c r="C80">
        <v>2209</v>
      </c>
      <c r="D80" t="s">
        <v>548</v>
      </c>
      <c r="E80" t="s">
        <v>99</v>
      </c>
      <c r="F80" t="s">
        <v>40</v>
      </c>
      <c r="G80">
        <v>17064</v>
      </c>
      <c r="H80">
        <v>49267</v>
      </c>
      <c r="I80" t="s">
        <v>136</v>
      </c>
      <c r="J80">
        <v>241007</v>
      </c>
      <c r="K80">
        <v>690994</v>
      </c>
      <c r="L80" t="s">
        <v>549</v>
      </c>
      <c r="M80" t="s">
        <v>74</v>
      </c>
      <c r="N80" t="s">
        <v>56</v>
      </c>
      <c r="O80" t="s">
        <v>48</v>
      </c>
      <c r="P80">
        <v>46</v>
      </c>
      <c r="Q80">
        <v>32</v>
      </c>
      <c r="R80">
        <v>650</v>
      </c>
      <c r="S80" t="s">
        <v>550</v>
      </c>
      <c r="T80" t="s">
        <v>551</v>
      </c>
      <c r="U80" t="s">
        <v>552</v>
      </c>
      <c r="V80" t="s">
        <v>311</v>
      </c>
      <c r="W80" t="s">
        <v>48</v>
      </c>
      <c r="X80">
        <v>2874</v>
      </c>
      <c r="Y80" t="s">
        <v>553</v>
      </c>
      <c r="Z80" s="1">
        <v>45311</v>
      </c>
      <c r="AA80">
        <v>0</v>
      </c>
      <c r="AB80">
        <v>800</v>
      </c>
      <c r="AC80">
        <v>0</v>
      </c>
      <c r="AD80">
        <v>0</v>
      </c>
      <c r="AE80">
        <v>0</v>
      </c>
      <c r="AF80">
        <v>0</v>
      </c>
      <c r="AG80">
        <v>0</v>
      </c>
      <c r="AH80" t="s">
        <v>62</v>
      </c>
      <c r="AI80" s="1">
        <v>45476</v>
      </c>
      <c r="AJ80" t="s">
        <v>63</v>
      </c>
      <c r="AK80" t="s">
        <v>554</v>
      </c>
      <c r="AL80" t="s">
        <v>555</v>
      </c>
      <c r="AM80">
        <f t="shared" si="5"/>
        <v>17064</v>
      </c>
      <c r="AN80" t="b">
        <f t="shared" si="3"/>
        <v>1</v>
      </c>
      <c r="AO80">
        <f t="shared" si="4"/>
        <v>17064</v>
      </c>
      <c r="AP80" s="3">
        <v>241007</v>
      </c>
      <c r="AQ80" s="2" t="s">
        <v>2033</v>
      </c>
      <c r="AR80" s="2" t="s">
        <v>550</v>
      </c>
      <c r="AS80" s="2" t="s">
        <v>552</v>
      </c>
      <c r="AT80" s="2"/>
      <c r="AU80" s="2" t="s">
        <v>311</v>
      </c>
      <c r="AV80" s="2" t="s">
        <v>48</v>
      </c>
      <c r="AW80" s="2" t="s">
        <v>1568</v>
      </c>
      <c r="AX80" s="2" t="s">
        <v>2034</v>
      </c>
      <c r="AY80" s="2" t="s">
        <v>551</v>
      </c>
      <c r="AZ80" s="3">
        <v>2209</v>
      </c>
      <c r="BA80" s="2" t="s">
        <v>63</v>
      </c>
      <c r="BB80" s="3">
        <v>17064</v>
      </c>
      <c r="BC80" s="2" t="s">
        <v>1561</v>
      </c>
      <c r="BD80" s="2" t="s">
        <v>1632</v>
      </c>
      <c r="BE80" s="2" t="s">
        <v>1561</v>
      </c>
      <c r="BF80" s="2" t="s">
        <v>1561</v>
      </c>
      <c r="BG80" s="2" t="s">
        <v>1561</v>
      </c>
      <c r="BH80" s="2" t="s">
        <v>1561</v>
      </c>
    </row>
    <row r="81" spans="1:60" x14ac:dyDescent="0.3">
      <c r="A81">
        <v>2024</v>
      </c>
      <c r="B81">
        <v>49898</v>
      </c>
      <c r="C81">
        <v>49898</v>
      </c>
      <c r="D81" t="s">
        <v>556</v>
      </c>
      <c r="E81" t="s">
        <v>39</v>
      </c>
      <c r="F81" t="s">
        <v>40</v>
      </c>
      <c r="G81">
        <v>17071</v>
      </c>
      <c r="H81">
        <v>105345</v>
      </c>
      <c r="I81" t="s">
        <v>54</v>
      </c>
      <c r="J81">
        <v>153546</v>
      </c>
      <c r="K81" t="s">
        <v>557</v>
      </c>
      <c r="L81" t="s">
        <v>356</v>
      </c>
      <c r="M81" t="s">
        <v>74</v>
      </c>
      <c r="N81" t="s">
        <v>356</v>
      </c>
      <c r="O81" t="s">
        <v>74</v>
      </c>
      <c r="P81">
        <v>42</v>
      </c>
      <c r="Q81">
        <v>18</v>
      </c>
      <c r="R81">
        <v>350</v>
      </c>
      <c r="S81" t="s">
        <v>558</v>
      </c>
      <c r="T81" t="s">
        <v>559</v>
      </c>
      <c r="U81" t="s">
        <v>560</v>
      </c>
      <c r="V81" t="s">
        <v>561</v>
      </c>
      <c r="W81" t="s">
        <v>74</v>
      </c>
      <c r="X81">
        <v>2650</v>
      </c>
      <c r="Y81" t="s">
        <v>562</v>
      </c>
      <c r="Z81" s="1">
        <v>44939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630</v>
      </c>
      <c r="AH81" t="s">
        <v>62</v>
      </c>
      <c r="AI81" s="1">
        <v>45476</v>
      </c>
      <c r="AJ81" t="s">
        <v>63</v>
      </c>
      <c r="AK81">
        <v>49927</v>
      </c>
      <c r="AL81" t="s">
        <v>563</v>
      </c>
      <c r="AM81">
        <f t="shared" si="5"/>
        <v>17071</v>
      </c>
      <c r="AN81" t="b">
        <f t="shared" si="3"/>
        <v>1</v>
      </c>
      <c r="AO81">
        <f t="shared" si="4"/>
        <v>17071</v>
      </c>
      <c r="AP81" s="3">
        <v>153546</v>
      </c>
      <c r="AQ81" s="2" t="s">
        <v>557</v>
      </c>
      <c r="AR81" s="2" t="s">
        <v>558</v>
      </c>
      <c r="AS81" s="2" t="s">
        <v>560</v>
      </c>
      <c r="AT81" s="2"/>
      <c r="AU81" s="2" t="s">
        <v>561</v>
      </c>
      <c r="AV81" s="2" t="s">
        <v>74</v>
      </c>
      <c r="AW81" s="2" t="s">
        <v>1924</v>
      </c>
      <c r="AX81" s="2"/>
      <c r="AY81" s="2" t="s">
        <v>559</v>
      </c>
      <c r="AZ81" s="3">
        <v>49898</v>
      </c>
      <c r="BA81" s="2" t="s">
        <v>63</v>
      </c>
      <c r="BB81" s="3">
        <v>17071</v>
      </c>
      <c r="BC81" s="2" t="s">
        <v>1561</v>
      </c>
      <c r="BD81" s="2" t="s">
        <v>1561</v>
      </c>
      <c r="BE81" s="2" t="s">
        <v>1561</v>
      </c>
      <c r="BF81" s="2" t="s">
        <v>1561</v>
      </c>
      <c r="BG81" s="2" t="s">
        <v>1561</v>
      </c>
      <c r="BH81" s="2" t="s">
        <v>1828</v>
      </c>
    </row>
    <row r="82" spans="1:60" x14ac:dyDescent="0.3">
      <c r="A82">
        <v>2024</v>
      </c>
      <c r="B82">
        <v>31731</v>
      </c>
      <c r="C82">
        <v>1685</v>
      </c>
      <c r="D82" t="s">
        <v>564</v>
      </c>
      <c r="E82" t="s">
        <v>99</v>
      </c>
      <c r="F82" t="s">
        <v>40</v>
      </c>
      <c r="G82">
        <v>17084</v>
      </c>
      <c r="H82">
        <v>-999</v>
      </c>
      <c r="I82" t="s">
        <v>41</v>
      </c>
      <c r="J82">
        <v>151438</v>
      </c>
      <c r="K82" t="s">
        <v>565</v>
      </c>
      <c r="L82" t="s">
        <v>43</v>
      </c>
      <c r="M82" t="s">
        <v>43</v>
      </c>
      <c r="N82" t="s">
        <v>43</v>
      </c>
      <c r="O82" t="s">
        <v>43</v>
      </c>
      <c r="P82">
        <v>-999</v>
      </c>
      <c r="Q82">
        <v>-999</v>
      </c>
      <c r="R82">
        <v>-999</v>
      </c>
      <c r="S82" t="s">
        <v>566</v>
      </c>
      <c r="T82" t="s">
        <v>567</v>
      </c>
      <c r="U82" t="s">
        <v>568</v>
      </c>
      <c r="V82" t="s">
        <v>55</v>
      </c>
      <c r="W82" t="s">
        <v>48</v>
      </c>
      <c r="X82">
        <v>2882</v>
      </c>
      <c r="Y82" t="s">
        <v>300</v>
      </c>
      <c r="Z82" s="1">
        <v>45476</v>
      </c>
      <c r="AA82">
        <v>0</v>
      </c>
      <c r="AB82">
        <v>0</v>
      </c>
      <c r="AC82">
        <v>8</v>
      </c>
      <c r="AD82">
        <v>0</v>
      </c>
      <c r="AE82">
        <v>0</v>
      </c>
      <c r="AF82">
        <v>0</v>
      </c>
      <c r="AG82">
        <v>0</v>
      </c>
      <c r="AH82" t="s">
        <v>50</v>
      </c>
      <c r="AI82" s="1">
        <v>45476</v>
      </c>
      <c r="AJ82" t="s">
        <v>41</v>
      </c>
      <c r="AK82">
        <v>5604</v>
      </c>
      <c r="AL82" t="s">
        <v>569</v>
      </c>
      <c r="AM82">
        <f t="shared" si="5"/>
        <v>17084</v>
      </c>
      <c r="AN82" t="b">
        <f t="shared" si="3"/>
        <v>1</v>
      </c>
      <c r="AO82">
        <f t="shared" si="4"/>
        <v>17084</v>
      </c>
      <c r="AP82" s="3">
        <v>151438</v>
      </c>
      <c r="AQ82" s="2" t="s">
        <v>565</v>
      </c>
      <c r="AR82" s="2" t="s">
        <v>566</v>
      </c>
      <c r="AS82" s="2" t="s">
        <v>568</v>
      </c>
      <c r="AT82" s="2"/>
      <c r="AU82" s="2" t="s">
        <v>55</v>
      </c>
      <c r="AV82" s="2" t="s">
        <v>48</v>
      </c>
      <c r="AW82" s="2" t="s">
        <v>1572</v>
      </c>
      <c r="AX82" s="2"/>
      <c r="AY82" s="2" t="s">
        <v>567</v>
      </c>
      <c r="AZ82" s="3">
        <v>1685</v>
      </c>
      <c r="BA82" s="2" t="s">
        <v>41</v>
      </c>
      <c r="BB82" s="3">
        <v>17084</v>
      </c>
      <c r="BC82" s="2" t="s">
        <v>1561</v>
      </c>
      <c r="BD82" s="2" t="s">
        <v>1561</v>
      </c>
      <c r="BE82" s="2" t="s">
        <v>1577</v>
      </c>
      <c r="BF82" s="2" t="s">
        <v>1561</v>
      </c>
      <c r="BG82" s="2" t="s">
        <v>1561</v>
      </c>
      <c r="BH82" s="2" t="s">
        <v>1561</v>
      </c>
    </row>
    <row r="83" spans="1:60" x14ac:dyDescent="0.3">
      <c r="A83">
        <v>2024</v>
      </c>
      <c r="B83">
        <v>43538</v>
      </c>
      <c r="C83">
        <v>43538</v>
      </c>
      <c r="D83" t="s">
        <v>105</v>
      </c>
      <c r="E83" t="s">
        <v>53</v>
      </c>
      <c r="F83" t="s">
        <v>40</v>
      </c>
      <c r="G83">
        <v>17096</v>
      </c>
      <c r="H83">
        <v>-999</v>
      </c>
      <c r="I83" t="s">
        <v>41</v>
      </c>
      <c r="J83">
        <v>311007</v>
      </c>
      <c r="K83">
        <v>1088396</v>
      </c>
      <c r="L83" t="s">
        <v>43</v>
      </c>
      <c r="M83" t="s">
        <v>43</v>
      </c>
      <c r="N83" t="s">
        <v>43</v>
      </c>
      <c r="O83" t="s">
        <v>43</v>
      </c>
      <c r="P83">
        <v>-999</v>
      </c>
      <c r="Q83">
        <v>-999</v>
      </c>
      <c r="R83">
        <v>-999</v>
      </c>
      <c r="S83" t="s">
        <v>570</v>
      </c>
      <c r="T83" t="s">
        <v>571</v>
      </c>
      <c r="U83" t="s">
        <v>102</v>
      </c>
      <c r="V83" t="s">
        <v>103</v>
      </c>
      <c r="W83" t="s">
        <v>74</v>
      </c>
      <c r="X83">
        <v>2744</v>
      </c>
      <c r="Y83" t="s">
        <v>104</v>
      </c>
      <c r="Z83" s="1">
        <v>45476</v>
      </c>
      <c r="AA83">
        <v>0</v>
      </c>
      <c r="AB83">
        <v>0</v>
      </c>
      <c r="AC83">
        <v>8</v>
      </c>
      <c r="AD83">
        <v>0</v>
      </c>
      <c r="AE83">
        <v>0</v>
      </c>
      <c r="AF83">
        <v>0</v>
      </c>
      <c r="AG83">
        <v>0</v>
      </c>
      <c r="AH83" t="s">
        <v>50</v>
      </c>
      <c r="AI83" s="1">
        <v>45476</v>
      </c>
      <c r="AJ83" t="s">
        <v>41</v>
      </c>
      <c r="AK83">
        <v>58</v>
      </c>
      <c r="AL83" t="s">
        <v>105</v>
      </c>
      <c r="AM83">
        <f t="shared" si="5"/>
        <v>17096</v>
      </c>
      <c r="AN83" t="b">
        <f t="shared" si="3"/>
        <v>1</v>
      </c>
      <c r="AO83">
        <f t="shared" si="4"/>
        <v>17096</v>
      </c>
      <c r="AP83" s="3">
        <v>311007</v>
      </c>
      <c r="AQ83" s="2" t="s">
        <v>2023</v>
      </c>
      <c r="AR83" s="2" t="s">
        <v>570</v>
      </c>
      <c r="AS83" s="2" t="s">
        <v>102</v>
      </c>
      <c r="AT83" s="2"/>
      <c r="AU83" s="2" t="s">
        <v>103</v>
      </c>
      <c r="AV83" s="2" t="s">
        <v>74</v>
      </c>
      <c r="AW83" s="2" t="s">
        <v>1576</v>
      </c>
      <c r="AX83" s="2"/>
      <c r="AY83" s="2" t="s">
        <v>571</v>
      </c>
      <c r="AZ83" s="3">
        <v>43538</v>
      </c>
      <c r="BA83" s="2" t="s">
        <v>41</v>
      </c>
      <c r="BB83" s="3">
        <v>17096</v>
      </c>
      <c r="BC83" s="2" t="s">
        <v>1561</v>
      </c>
      <c r="BD83" s="2" t="s">
        <v>1561</v>
      </c>
      <c r="BE83" s="2" t="s">
        <v>1577</v>
      </c>
      <c r="BF83" s="2" t="s">
        <v>1561</v>
      </c>
      <c r="BG83" s="2" t="s">
        <v>1561</v>
      </c>
      <c r="BH83" s="2" t="s">
        <v>1561</v>
      </c>
    </row>
    <row r="84" spans="1:60" x14ac:dyDescent="0.3">
      <c r="A84">
        <v>2024</v>
      </c>
      <c r="B84">
        <v>32572</v>
      </c>
      <c r="C84">
        <v>2397</v>
      </c>
      <c r="D84" t="s">
        <v>572</v>
      </c>
      <c r="E84" t="s">
        <v>99</v>
      </c>
      <c r="F84" t="s">
        <v>40</v>
      </c>
      <c r="G84">
        <v>17100</v>
      </c>
      <c r="H84">
        <v>101012</v>
      </c>
      <c r="I84" t="s">
        <v>54</v>
      </c>
      <c r="J84">
        <v>149433</v>
      </c>
      <c r="K84" t="s">
        <v>573</v>
      </c>
      <c r="L84" t="s">
        <v>56</v>
      </c>
      <c r="M84" t="s">
        <v>48</v>
      </c>
      <c r="N84" t="s">
        <v>56</v>
      </c>
      <c r="O84" t="s">
        <v>48</v>
      </c>
      <c r="P84">
        <v>44</v>
      </c>
      <c r="Q84">
        <v>25</v>
      </c>
      <c r="R84">
        <v>355</v>
      </c>
      <c r="S84" t="s">
        <v>574</v>
      </c>
      <c r="T84" t="s">
        <v>575</v>
      </c>
      <c r="U84" t="s">
        <v>207</v>
      </c>
      <c r="V84" t="s">
        <v>208</v>
      </c>
      <c r="W84" t="s">
        <v>48</v>
      </c>
      <c r="X84">
        <v>2892</v>
      </c>
      <c r="Y84" t="s">
        <v>209</v>
      </c>
      <c r="Z84" s="1">
        <v>45395</v>
      </c>
      <c r="AA84">
        <v>0</v>
      </c>
      <c r="AB84">
        <v>799</v>
      </c>
      <c r="AC84">
        <v>0</v>
      </c>
      <c r="AD84">
        <v>0</v>
      </c>
      <c r="AE84">
        <v>0</v>
      </c>
      <c r="AF84">
        <v>0</v>
      </c>
      <c r="AG84">
        <v>0</v>
      </c>
      <c r="AH84" t="s">
        <v>62</v>
      </c>
      <c r="AI84" s="1">
        <v>45476</v>
      </c>
      <c r="AJ84" t="s">
        <v>63</v>
      </c>
      <c r="AK84" t="s">
        <v>576</v>
      </c>
      <c r="AL84" t="s">
        <v>577</v>
      </c>
      <c r="AM84">
        <f t="shared" si="5"/>
        <v>17100</v>
      </c>
      <c r="AN84" t="b">
        <f t="shared" si="3"/>
        <v>1</v>
      </c>
      <c r="AO84">
        <f t="shared" si="4"/>
        <v>17100</v>
      </c>
      <c r="AP84" s="3">
        <v>149433</v>
      </c>
      <c r="AQ84" s="2" t="s">
        <v>573</v>
      </c>
      <c r="AR84" s="2" t="s">
        <v>574</v>
      </c>
      <c r="AS84" s="2" t="s">
        <v>207</v>
      </c>
      <c r="AT84" s="2"/>
      <c r="AU84" s="2" t="s">
        <v>208</v>
      </c>
      <c r="AV84" s="2" t="s">
        <v>48</v>
      </c>
      <c r="AW84" s="2" t="s">
        <v>1611</v>
      </c>
      <c r="AX84" s="2"/>
      <c r="AY84" s="2" t="s">
        <v>575</v>
      </c>
      <c r="AZ84" s="3">
        <v>2397</v>
      </c>
      <c r="BA84" s="2" t="s">
        <v>63</v>
      </c>
      <c r="BB84" s="3">
        <v>17100</v>
      </c>
      <c r="BC84" s="2" t="s">
        <v>1561</v>
      </c>
      <c r="BD84" s="2" t="s">
        <v>1586</v>
      </c>
      <c r="BE84" s="2" t="s">
        <v>1561</v>
      </c>
      <c r="BF84" s="2" t="s">
        <v>1561</v>
      </c>
      <c r="BG84" s="2" t="s">
        <v>1561</v>
      </c>
      <c r="BH84" s="2" t="s">
        <v>1561</v>
      </c>
    </row>
    <row r="85" spans="1:60" x14ac:dyDescent="0.3">
      <c r="A85">
        <v>2024</v>
      </c>
      <c r="B85">
        <v>31963</v>
      </c>
      <c r="C85">
        <v>1272</v>
      </c>
      <c r="D85" t="s">
        <v>578</v>
      </c>
      <c r="F85" t="s">
        <v>40</v>
      </c>
      <c r="G85">
        <v>17198</v>
      </c>
      <c r="H85">
        <v>106376</v>
      </c>
      <c r="I85" t="s">
        <v>54</v>
      </c>
      <c r="J85">
        <v>250513</v>
      </c>
      <c r="K85">
        <v>622532</v>
      </c>
      <c r="L85" t="s">
        <v>56</v>
      </c>
      <c r="M85" t="s">
        <v>48</v>
      </c>
      <c r="N85" t="s">
        <v>56</v>
      </c>
      <c r="O85" t="s">
        <v>48</v>
      </c>
      <c r="P85">
        <v>43.9</v>
      </c>
      <c r="Q85">
        <v>39</v>
      </c>
      <c r="R85">
        <v>300</v>
      </c>
      <c r="S85" t="s">
        <v>579</v>
      </c>
      <c r="T85" t="s">
        <v>580</v>
      </c>
      <c r="U85" t="s">
        <v>581</v>
      </c>
      <c r="V85" t="s">
        <v>60</v>
      </c>
      <c r="W85" t="s">
        <v>48</v>
      </c>
      <c r="X85">
        <v>2879</v>
      </c>
      <c r="Y85" t="s">
        <v>61</v>
      </c>
      <c r="Z85" s="1">
        <v>45400</v>
      </c>
      <c r="AA85">
        <v>0</v>
      </c>
      <c r="AB85">
        <v>0</v>
      </c>
      <c r="AC85">
        <v>4</v>
      </c>
      <c r="AD85">
        <v>0</v>
      </c>
      <c r="AE85">
        <v>0</v>
      </c>
      <c r="AF85">
        <v>0</v>
      </c>
      <c r="AG85">
        <v>0</v>
      </c>
      <c r="AH85" t="s">
        <v>62</v>
      </c>
      <c r="AI85" s="1">
        <v>45476</v>
      </c>
      <c r="AJ85" t="s">
        <v>63</v>
      </c>
      <c r="AK85">
        <v>1075</v>
      </c>
      <c r="AL85" t="s">
        <v>582</v>
      </c>
      <c r="AM85">
        <f t="shared" si="5"/>
        <v>17198</v>
      </c>
      <c r="AN85" t="b">
        <f t="shared" si="3"/>
        <v>1</v>
      </c>
      <c r="AO85">
        <f t="shared" si="4"/>
        <v>17198</v>
      </c>
      <c r="AP85" s="3">
        <v>250513</v>
      </c>
      <c r="AQ85" s="2" t="s">
        <v>1946</v>
      </c>
      <c r="AR85" s="2" t="s">
        <v>579</v>
      </c>
      <c r="AS85" s="2" t="s">
        <v>581</v>
      </c>
      <c r="AT85" s="2"/>
      <c r="AU85" s="2" t="s">
        <v>60</v>
      </c>
      <c r="AV85" s="2" t="s">
        <v>48</v>
      </c>
      <c r="AW85" s="2" t="s">
        <v>1603</v>
      </c>
      <c r="AX85" s="2"/>
      <c r="AY85" s="2" t="s">
        <v>580</v>
      </c>
      <c r="AZ85" s="3">
        <v>1272</v>
      </c>
      <c r="BA85" s="2" t="s">
        <v>63</v>
      </c>
      <c r="BB85" s="3">
        <v>17198</v>
      </c>
      <c r="BC85" s="2" t="s">
        <v>1561</v>
      </c>
      <c r="BD85" s="2" t="s">
        <v>1561</v>
      </c>
      <c r="BE85" s="2" t="s">
        <v>1633</v>
      </c>
      <c r="BF85" s="2" t="s">
        <v>1561</v>
      </c>
      <c r="BG85" s="2" t="s">
        <v>1561</v>
      </c>
      <c r="BH85" s="2" t="s">
        <v>1561</v>
      </c>
    </row>
    <row r="86" spans="1:60" x14ac:dyDescent="0.3">
      <c r="A86">
        <v>2024</v>
      </c>
      <c r="B86">
        <v>39416</v>
      </c>
      <c r="C86">
        <v>39416</v>
      </c>
      <c r="D86" t="s">
        <v>583</v>
      </c>
      <c r="E86" t="s">
        <v>99</v>
      </c>
      <c r="F86" t="s">
        <v>40</v>
      </c>
      <c r="G86">
        <v>17200</v>
      </c>
      <c r="H86">
        <v>98915</v>
      </c>
      <c r="I86" t="s">
        <v>54</v>
      </c>
      <c r="J86">
        <v>240192</v>
      </c>
      <c r="K86">
        <v>550388</v>
      </c>
      <c r="L86" t="s">
        <v>394</v>
      </c>
      <c r="M86" t="s">
        <v>221</v>
      </c>
      <c r="N86" t="s">
        <v>394</v>
      </c>
      <c r="O86" t="s">
        <v>221</v>
      </c>
      <c r="P86">
        <v>51.4</v>
      </c>
      <c r="Q86">
        <v>33</v>
      </c>
      <c r="R86">
        <v>300</v>
      </c>
      <c r="S86" t="s">
        <v>584</v>
      </c>
      <c r="T86" t="s">
        <v>585</v>
      </c>
      <c r="U86" t="s">
        <v>586</v>
      </c>
      <c r="V86" t="s">
        <v>587</v>
      </c>
      <c r="W86" t="s">
        <v>221</v>
      </c>
      <c r="X86">
        <v>10710</v>
      </c>
      <c r="Y86" t="s">
        <v>588</v>
      </c>
      <c r="Z86" s="1">
        <v>45400</v>
      </c>
      <c r="AA86">
        <v>0</v>
      </c>
      <c r="AB86">
        <v>0</v>
      </c>
      <c r="AC86">
        <v>400</v>
      </c>
      <c r="AD86">
        <v>0</v>
      </c>
      <c r="AE86">
        <v>600</v>
      </c>
      <c r="AF86">
        <v>0</v>
      </c>
      <c r="AG86">
        <v>0</v>
      </c>
      <c r="AH86" t="s">
        <v>62</v>
      </c>
      <c r="AI86" s="1">
        <v>45476</v>
      </c>
      <c r="AJ86" t="s">
        <v>63</v>
      </c>
      <c r="AK86">
        <v>7632</v>
      </c>
      <c r="AL86" t="s">
        <v>589</v>
      </c>
      <c r="AM86">
        <f t="shared" si="5"/>
        <v>17200</v>
      </c>
      <c r="AN86" t="b">
        <f t="shared" si="3"/>
        <v>1</v>
      </c>
      <c r="AO86">
        <f t="shared" si="4"/>
        <v>17200</v>
      </c>
      <c r="AP86" s="3">
        <v>240192</v>
      </c>
      <c r="AQ86" s="2" t="s">
        <v>1613</v>
      </c>
      <c r="AR86" s="2" t="s">
        <v>584</v>
      </c>
      <c r="AS86" s="2" t="s">
        <v>1615</v>
      </c>
      <c r="AT86" s="2"/>
      <c r="AU86" s="2" t="s">
        <v>587</v>
      </c>
      <c r="AV86" s="2" t="s">
        <v>221</v>
      </c>
      <c r="AW86" s="2" t="s">
        <v>1616</v>
      </c>
      <c r="AX86" s="2"/>
      <c r="AY86" s="2" t="s">
        <v>585</v>
      </c>
      <c r="AZ86" s="3">
        <v>39416</v>
      </c>
      <c r="BA86" s="2" t="s">
        <v>63</v>
      </c>
      <c r="BB86" s="3">
        <v>17200</v>
      </c>
      <c r="BC86" s="2" t="s">
        <v>1561</v>
      </c>
      <c r="BD86" s="2" t="s">
        <v>1561</v>
      </c>
      <c r="BE86" s="2" t="s">
        <v>1617</v>
      </c>
      <c r="BF86" s="2" t="s">
        <v>1561</v>
      </c>
      <c r="BG86" s="2" t="s">
        <v>1618</v>
      </c>
      <c r="BH86" s="2" t="s">
        <v>1561</v>
      </c>
    </row>
    <row r="87" spans="1:60" x14ac:dyDescent="0.3">
      <c r="A87">
        <v>2024</v>
      </c>
      <c r="B87">
        <v>32391</v>
      </c>
      <c r="C87">
        <v>2577</v>
      </c>
      <c r="D87" t="s">
        <v>590</v>
      </c>
      <c r="E87" t="s">
        <v>99</v>
      </c>
      <c r="F87" t="s">
        <v>40</v>
      </c>
      <c r="G87">
        <v>17259</v>
      </c>
      <c r="H87">
        <v>48820</v>
      </c>
      <c r="I87" t="s">
        <v>136</v>
      </c>
      <c r="J87">
        <v>310929</v>
      </c>
      <c r="K87">
        <v>1144678</v>
      </c>
      <c r="L87" t="s">
        <v>591</v>
      </c>
      <c r="M87" t="s">
        <v>74</v>
      </c>
      <c r="N87" t="s">
        <v>591</v>
      </c>
      <c r="O87" t="s">
        <v>74</v>
      </c>
      <c r="P87">
        <v>70</v>
      </c>
      <c r="Q87">
        <v>103</v>
      </c>
      <c r="R87">
        <v>480</v>
      </c>
      <c r="S87" t="s">
        <v>592</v>
      </c>
      <c r="T87" t="s">
        <v>593</v>
      </c>
      <c r="U87" t="s">
        <v>594</v>
      </c>
      <c r="V87" t="s">
        <v>595</v>
      </c>
      <c r="W87" t="s">
        <v>74</v>
      </c>
      <c r="X87">
        <v>2345</v>
      </c>
      <c r="Y87" t="s">
        <v>596</v>
      </c>
      <c r="Z87" s="1">
        <v>45377</v>
      </c>
      <c r="AA87">
        <v>0</v>
      </c>
      <c r="AB87">
        <v>0</v>
      </c>
      <c r="AC87">
        <v>1570</v>
      </c>
      <c r="AD87">
        <v>0</v>
      </c>
      <c r="AE87">
        <v>0</v>
      </c>
      <c r="AF87">
        <v>0</v>
      </c>
      <c r="AG87">
        <v>0</v>
      </c>
      <c r="AH87" t="s">
        <v>62</v>
      </c>
      <c r="AI87" s="1">
        <v>45476</v>
      </c>
      <c r="AJ87" t="s">
        <v>63</v>
      </c>
      <c r="AK87" t="s">
        <v>597</v>
      </c>
      <c r="AL87" t="s">
        <v>598</v>
      </c>
      <c r="AM87">
        <f t="shared" si="5"/>
        <v>17259</v>
      </c>
      <c r="AN87" t="b">
        <f t="shared" si="3"/>
        <v>1</v>
      </c>
      <c r="AO87">
        <f t="shared" si="4"/>
        <v>17259</v>
      </c>
      <c r="AP87" s="3">
        <v>310929</v>
      </c>
      <c r="AQ87" s="2" t="s">
        <v>2185</v>
      </c>
      <c r="AR87" s="2" t="s">
        <v>592</v>
      </c>
      <c r="AS87" s="2" t="s">
        <v>1965</v>
      </c>
      <c r="AT87" s="2" t="s">
        <v>2186</v>
      </c>
      <c r="AU87" s="2" t="s">
        <v>595</v>
      </c>
      <c r="AV87" s="2" t="s">
        <v>74</v>
      </c>
      <c r="AW87" s="2" t="s">
        <v>1967</v>
      </c>
      <c r="AX87" s="2"/>
      <c r="AY87" s="2" t="s">
        <v>593</v>
      </c>
      <c r="AZ87" s="3">
        <v>2577</v>
      </c>
      <c r="BA87" s="2" t="s">
        <v>63</v>
      </c>
      <c r="BB87" s="3">
        <v>17259</v>
      </c>
      <c r="BC87" s="2" t="s">
        <v>1561</v>
      </c>
      <c r="BD87" s="2" t="s">
        <v>1561</v>
      </c>
      <c r="BE87" s="2" t="s">
        <v>2187</v>
      </c>
      <c r="BF87" s="2" t="s">
        <v>1561</v>
      </c>
      <c r="BG87" s="2" t="s">
        <v>1561</v>
      </c>
      <c r="BH87" s="2" t="s">
        <v>1561</v>
      </c>
    </row>
    <row r="88" spans="1:60" x14ac:dyDescent="0.3">
      <c r="A88">
        <v>2024</v>
      </c>
      <c r="B88">
        <v>40371</v>
      </c>
      <c r="C88">
        <v>40371</v>
      </c>
      <c r="D88" t="s">
        <v>599</v>
      </c>
      <c r="E88" t="s">
        <v>53</v>
      </c>
      <c r="F88" t="s">
        <v>40</v>
      </c>
      <c r="G88">
        <v>17281</v>
      </c>
      <c r="H88">
        <v>-999</v>
      </c>
      <c r="I88" t="s">
        <v>41</v>
      </c>
      <c r="J88">
        <v>151653</v>
      </c>
      <c r="K88" t="s">
        <v>91</v>
      </c>
      <c r="L88" t="s">
        <v>43</v>
      </c>
      <c r="M88" t="s">
        <v>43</v>
      </c>
      <c r="N88" t="s">
        <v>43</v>
      </c>
      <c r="O88" t="s">
        <v>43</v>
      </c>
      <c r="P88">
        <v>-999</v>
      </c>
      <c r="Q88">
        <v>-999</v>
      </c>
      <c r="R88">
        <v>-999</v>
      </c>
      <c r="S88" t="s">
        <v>205</v>
      </c>
      <c r="T88" t="s">
        <v>600</v>
      </c>
      <c r="U88" t="s">
        <v>601</v>
      </c>
      <c r="V88" t="s">
        <v>602</v>
      </c>
      <c r="W88" t="s">
        <v>74</v>
      </c>
      <c r="X88">
        <v>2719</v>
      </c>
      <c r="Y88" t="s">
        <v>603</v>
      </c>
      <c r="Z88" s="1">
        <v>45476</v>
      </c>
      <c r="AA88">
        <v>0</v>
      </c>
      <c r="AB88">
        <v>134</v>
      </c>
      <c r="AC88">
        <v>0</v>
      </c>
      <c r="AD88">
        <v>0</v>
      </c>
      <c r="AE88">
        <v>0</v>
      </c>
      <c r="AF88">
        <v>0</v>
      </c>
      <c r="AG88">
        <v>0</v>
      </c>
      <c r="AH88" t="s">
        <v>50</v>
      </c>
      <c r="AI88" s="1">
        <v>45476</v>
      </c>
      <c r="AJ88" t="s">
        <v>41</v>
      </c>
      <c r="AK88">
        <v>39771</v>
      </c>
      <c r="AL88" t="s">
        <v>599</v>
      </c>
      <c r="AM88">
        <f t="shared" si="5"/>
        <v>17281</v>
      </c>
      <c r="AN88" t="b">
        <f t="shared" si="3"/>
        <v>1</v>
      </c>
      <c r="AO88">
        <f t="shared" si="4"/>
        <v>17281</v>
      </c>
      <c r="AP88" s="3">
        <v>151653</v>
      </c>
      <c r="AQ88" s="2" t="s">
        <v>91</v>
      </c>
      <c r="AR88" s="2" t="s">
        <v>205</v>
      </c>
      <c r="AS88" s="2" t="s">
        <v>601</v>
      </c>
      <c r="AT88" s="2"/>
      <c r="AU88" s="2" t="s">
        <v>602</v>
      </c>
      <c r="AV88" s="2" t="s">
        <v>74</v>
      </c>
      <c r="AW88" s="2" t="s">
        <v>1663</v>
      </c>
      <c r="AX88" s="2"/>
      <c r="AY88" s="2" t="s">
        <v>600</v>
      </c>
      <c r="AZ88" s="3">
        <v>40371</v>
      </c>
      <c r="BA88" s="2" t="s">
        <v>41</v>
      </c>
      <c r="BB88" s="3">
        <v>17281</v>
      </c>
      <c r="BC88" s="2" t="s">
        <v>1561</v>
      </c>
      <c r="BD88" s="2" t="s">
        <v>1675</v>
      </c>
      <c r="BE88" s="2" t="s">
        <v>1561</v>
      </c>
      <c r="BF88" s="2" t="s">
        <v>1561</v>
      </c>
      <c r="BG88" s="2" t="s">
        <v>1561</v>
      </c>
      <c r="BH88" s="2" t="s">
        <v>1561</v>
      </c>
    </row>
    <row r="89" spans="1:60" x14ac:dyDescent="0.3">
      <c r="A89">
        <v>2024</v>
      </c>
      <c r="B89">
        <v>38960</v>
      </c>
      <c r="C89">
        <v>38960</v>
      </c>
      <c r="D89" t="s">
        <v>604</v>
      </c>
      <c r="E89" t="s">
        <v>39</v>
      </c>
      <c r="F89" t="s">
        <v>40</v>
      </c>
      <c r="G89">
        <v>17298</v>
      </c>
      <c r="H89">
        <v>107766</v>
      </c>
      <c r="I89" t="s">
        <v>54</v>
      </c>
      <c r="J89">
        <v>310537</v>
      </c>
      <c r="K89">
        <v>686438</v>
      </c>
      <c r="L89" t="s">
        <v>47</v>
      </c>
      <c r="M89" t="s">
        <v>48</v>
      </c>
      <c r="N89" t="s">
        <v>47</v>
      </c>
      <c r="O89" t="s">
        <v>48</v>
      </c>
      <c r="P89">
        <v>59</v>
      </c>
      <c r="Q89">
        <v>60</v>
      </c>
      <c r="R89">
        <v>350</v>
      </c>
      <c r="S89" t="s">
        <v>605</v>
      </c>
      <c r="T89" t="s">
        <v>606</v>
      </c>
      <c r="U89" t="s">
        <v>607</v>
      </c>
      <c r="V89" t="s">
        <v>608</v>
      </c>
      <c r="W89" t="s">
        <v>48</v>
      </c>
      <c r="X89">
        <v>2878</v>
      </c>
      <c r="Y89" t="s">
        <v>609</v>
      </c>
      <c r="Z89" s="1">
        <v>45320</v>
      </c>
      <c r="AA89">
        <v>0</v>
      </c>
      <c r="AB89">
        <v>0</v>
      </c>
      <c r="AC89">
        <v>1505</v>
      </c>
      <c r="AD89">
        <v>0</v>
      </c>
      <c r="AE89">
        <v>0</v>
      </c>
      <c r="AF89">
        <v>0</v>
      </c>
      <c r="AG89">
        <v>0</v>
      </c>
      <c r="AH89" t="s">
        <v>62</v>
      </c>
      <c r="AI89" s="1">
        <v>45476</v>
      </c>
      <c r="AJ89" t="s">
        <v>63</v>
      </c>
      <c r="AK89" t="s">
        <v>610</v>
      </c>
      <c r="AL89" t="s">
        <v>611</v>
      </c>
      <c r="AM89">
        <f t="shared" si="5"/>
        <v>17298</v>
      </c>
      <c r="AN89" t="b">
        <f t="shared" si="3"/>
        <v>1</v>
      </c>
      <c r="AO89">
        <f t="shared" si="4"/>
        <v>17298</v>
      </c>
      <c r="AP89" s="3">
        <v>250991</v>
      </c>
      <c r="AQ89" s="2" t="s">
        <v>1578</v>
      </c>
      <c r="AR89" s="2" t="s">
        <v>1579</v>
      </c>
      <c r="AS89" s="2" t="s">
        <v>1580</v>
      </c>
      <c r="AT89" s="2"/>
      <c r="AU89" s="2" t="s">
        <v>164</v>
      </c>
      <c r="AV89" s="2" t="s">
        <v>48</v>
      </c>
      <c r="AW89" s="2" t="s">
        <v>1581</v>
      </c>
      <c r="AX89" s="2"/>
      <c r="AY89" s="2" t="s">
        <v>1582</v>
      </c>
      <c r="AZ89" s="3">
        <v>1382</v>
      </c>
      <c r="BA89" s="2" t="s">
        <v>63</v>
      </c>
      <c r="BB89" s="3">
        <v>17298</v>
      </c>
      <c r="BC89" s="2" t="s">
        <v>1561</v>
      </c>
      <c r="BD89" s="2" t="s">
        <v>1561</v>
      </c>
      <c r="BE89" s="2" t="s">
        <v>1583</v>
      </c>
      <c r="BF89" s="2" t="s">
        <v>1561</v>
      </c>
      <c r="BG89" s="2" t="s">
        <v>1561</v>
      </c>
      <c r="BH89" s="2" t="s">
        <v>1561</v>
      </c>
    </row>
    <row r="90" spans="1:60" x14ac:dyDescent="0.3">
      <c r="A90">
        <v>2024</v>
      </c>
      <c r="B90">
        <v>31405</v>
      </c>
      <c r="C90">
        <v>1669</v>
      </c>
      <c r="D90" t="s">
        <v>612</v>
      </c>
      <c r="E90" t="s">
        <v>99</v>
      </c>
      <c r="F90" t="s">
        <v>40</v>
      </c>
      <c r="G90">
        <v>17299</v>
      </c>
      <c r="H90">
        <v>93934</v>
      </c>
      <c r="I90" t="s">
        <v>54</v>
      </c>
      <c r="J90">
        <v>151522</v>
      </c>
      <c r="K90" t="s">
        <v>613</v>
      </c>
      <c r="L90" t="s">
        <v>82</v>
      </c>
      <c r="M90" t="s">
        <v>74</v>
      </c>
      <c r="N90" t="s">
        <v>82</v>
      </c>
      <c r="O90" t="s">
        <v>74</v>
      </c>
      <c r="P90">
        <v>15.8</v>
      </c>
      <c r="Q90">
        <v>1</v>
      </c>
      <c r="R90">
        <v>30</v>
      </c>
      <c r="S90" t="s">
        <v>614</v>
      </c>
      <c r="T90" t="s">
        <v>615</v>
      </c>
      <c r="U90" t="s">
        <v>616</v>
      </c>
      <c r="V90" t="s">
        <v>82</v>
      </c>
      <c r="W90" t="s">
        <v>74</v>
      </c>
      <c r="X90">
        <v>2790</v>
      </c>
      <c r="Y90" t="s">
        <v>111</v>
      </c>
      <c r="Z90" s="1">
        <v>45351</v>
      </c>
      <c r="AA90">
        <v>0</v>
      </c>
      <c r="AB90">
        <v>0</v>
      </c>
      <c r="AC90">
        <v>58</v>
      </c>
      <c r="AD90">
        <v>0</v>
      </c>
      <c r="AE90">
        <v>0</v>
      </c>
      <c r="AF90">
        <v>0</v>
      </c>
      <c r="AG90">
        <v>0</v>
      </c>
      <c r="AH90" t="s">
        <v>62</v>
      </c>
      <c r="AI90" s="1">
        <v>45476</v>
      </c>
      <c r="AJ90" t="s">
        <v>63</v>
      </c>
      <c r="AK90" t="s">
        <v>617</v>
      </c>
      <c r="AL90" t="s">
        <v>618</v>
      </c>
      <c r="AM90">
        <f t="shared" si="5"/>
        <v>17299</v>
      </c>
      <c r="AN90" t="b">
        <f t="shared" si="3"/>
        <v>1</v>
      </c>
      <c r="AO90">
        <f t="shared" si="4"/>
        <v>17299</v>
      </c>
      <c r="AP90" s="3">
        <v>151522</v>
      </c>
      <c r="AQ90" s="2" t="s">
        <v>613</v>
      </c>
      <c r="AR90" s="2" t="s">
        <v>614</v>
      </c>
      <c r="AS90" s="2" t="s">
        <v>616</v>
      </c>
      <c r="AT90" s="2"/>
      <c r="AU90" s="2" t="s">
        <v>82</v>
      </c>
      <c r="AV90" s="2" t="s">
        <v>74</v>
      </c>
      <c r="AW90" s="2" t="s">
        <v>1704</v>
      </c>
      <c r="AX90" s="2"/>
      <c r="AY90" s="2" t="s">
        <v>615</v>
      </c>
      <c r="AZ90" s="3">
        <v>1669</v>
      </c>
      <c r="BA90" s="2" t="s">
        <v>63</v>
      </c>
      <c r="BB90" s="3">
        <v>17299</v>
      </c>
      <c r="BC90" s="2" t="s">
        <v>1561</v>
      </c>
      <c r="BD90" s="2" t="s">
        <v>1561</v>
      </c>
      <c r="BE90" s="2" t="s">
        <v>1792</v>
      </c>
      <c r="BF90" s="2" t="s">
        <v>1561</v>
      </c>
      <c r="BG90" s="2" t="s">
        <v>1561</v>
      </c>
      <c r="BH90" s="2" t="s">
        <v>1561</v>
      </c>
    </row>
    <row r="91" spans="1:60" x14ac:dyDescent="0.3">
      <c r="A91">
        <v>2024</v>
      </c>
      <c r="B91">
        <v>32374</v>
      </c>
      <c r="C91">
        <v>2495</v>
      </c>
      <c r="D91" t="s">
        <v>619</v>
      </c>
      <c r="E91" t="s">
        <v>99</v>
      </c>
      <c r="F91" t="s">
        <v>40</v>
      </c>
      <c r="G91">
        <v>17306</v>
      </c>
      <c r="H91">
        <v>48816</v>
      </c>
      <c r="I91" t="s">
        <v>136</v>
      </c>
      <c r="J91">
        <v>251063</v>
      </c>
      <c r="K91">
        <v>946631</v>
      </c>
      <c r="L91" t="s">
        <v>620</v>
      </c>
      <c r="M91" t="s">
        <v>74</v>
      </c>
      <c r="N91" t="s">
        <v>602</v>
      </c>
      <c r="O91" t="s">
        <v>74</v>
      </c>
      <c r="P91">
        <v>52.5</v>
      </c>
      <c r="Q91">
        <v>46</v>
      </c>
      <c r="R91">
        <v>678</v>
      </c>
      <c r="S91" t="s">
        <v>621</v>
      </c>
      <c r="T91" t="s">
        <v>622</v>
      </c>
      <c r="U91" t="s">
        <v>623</v>
      </c>
      <c r="V91" t="s">
        <v>624</v>
      </c>
      <c r="W91" t="s">
        <v>74</v>
      </c>
      <c r="X91">
        <v>2767</v>
      </c>
      <c r="Y91" t="s">
        <v>625</v>
      </c>
      <c r="Z91" s="1">
        <v>45309</v>
      </c>
      <c r="AA91">
        <v>0</v>
      </c>
      <c r="AB91">
        <v>0</v>
      </c>
      <c r="AC91">
        <v>1580</v>
      </c>
      <c r="AD91">
        <v>0</v>
      </c>
      <c r="AE91">
        <v>0</v>
      </c>
      <c r="AF91">
        <v>0</v>
      </c>
      <c r="AG91">
        <v>0</v>
      </c>
      <c r="AH91" t="s">
        <v>62</v>
      </c>
      <c r="AI91" s="1">
        <v>45476</v>
      </c>
      <c r="AJ91" t="s">
        <v>63</v>
      </c>
      <c r="AK91" t="s">
        <v>626</v>
      </c>
      <c r="AL91" t="s">
        <v>627</v>
      </c>
      <c r="AM91">
        <f t="shared" si="5"/>
        <v>17306</v>
      </c>
      <c r="AN91" t="b">
        <f t="shared" si="3"/>
        <v>1</v>
      </c>
      <c r="AO91">
        <f t="shared" si="4"/>
        <v>17306</v>
      </c>
      <c r="AP91" s="3">
        <v>251063</v>
      </c>
      <c r="AQ91" s="2" t="s">
        <v>2133</v>
      </c>
      <c r="AR91" s="2" t="s">
        <v>621</v>
      </c>
      <c r="AS91" s="2" t="s">
        <v>623</v>
      </c>
      <c r="AT91" s="2"/>
      <c r="AU91" s="2" t="s">
        <v>624</v>
      </c>
      <c r="AV91" s="2" t="s">
        <v>74</v>
      </c>
      <c r="AW91" s="2" t="s">
        <v>2134</v>
      </c>
      <c r="AX91" s="2"/>
      <c r="AY91" s="2" t="s">
        <v>622</v>
      </c>
      <c r="AZ91" s="3">
        <v>2495</v>
      </c>
      <c r="BA91" s="2" t="s">
        <v>63</v>
      </c>
      <c r="BB91" s="3">
        <v>17306</v>
      </c>
      <c r="BC91" s="2" t="s">
        <v>1561</v>
      </c>
      <c r="BD91" s="2" t="s">
        <v>1561</v>
      </c>
      <c r="BE91" s="2" t="s">
        <v>2135</v>
      </c>
      <c r="BF91" s="2" t="s">
        <v>1561</v>
      </c>
      <c r="BG91" s="2" t="s">
        <v>1561</v>
      </c>
      <c r="BH91" s="2" t="s">
        <v>1561</v>
      </c>
    </row>
    <row r="92" spans="1:60" x14ac:dyDescent="0.3">
      <c r="A92">
        <v>2024</v>
      </c>
      <c r="B92">
        <v>33380</v>
      </c>
      <c r="C92">
        <v>7279</v>
      </c>
      <c r="D92" t="s">
        <v>628</v>
      </c>
      <c r="E92" t="s">
        <v>53</v>
      </c>
      <c r="F92" t="s">
        <v>40</v>
      </c>
      <c r="G92">
        <v>17311</v>
      </c>
      <c r="H92">
        <v>49023</v>
      </c>
      <c r="I92" t="s">
        <v>136</v>
      </c>
      <c r="J92">
        <v>251110</v>
      </c>
      <c r="K92">
        <v>968046</v>
      </c>
      <c r="L92" t="s">
        <v>549</v>
      </c>
      <c r="M92" t="s">
        <v>74</v>
      </c>
      <c r="N92" t="s">
        <v>549</v>
      </c>
      <c r="O92" t="s">
        <v>74</v>
      </c>
      <c r="P92">
        <v>44</v>
      </c>
      <c r="Q92">
        <v>43</v>
      </c>
      <c r="R92">
        <v>402</v>
      </c>
      <c r="S92" t="s">
        <v>629</v>
      </c>
      <c r="T92" t="s">
        <v>630</v>
      </c>
      <c r="U92" t="s">
        <v>631</v>
      </c>
      <c r="V92" t="s">
        <v>632</v>
      </c>
      <c r="W92" t="s">
        <v>74</v>
      </c>
      <c r="X92">
        <v>2025</v>
      </c>
      <c r="Y92" t="s">
        <v>633</v>
      </c>
      <c r="Z92" s="1">
        <v>45330</v>
      </c>
      <c r="AA92">
        <v>800</v>
      </c>
      <c r="AB92">
        <v>0</v>
      </c>
      <c r="AC92">
        <v>135</v>
      </c>
      <c r="AD92">
        <v>0</v>
      </c>
      <c r="AE92">
        <v>0</v>
      </c>
      <c r="AF92">
        <v>0</v>
      </c>
      <c r="AG92">
        <v>0</v>
      </c>
      <c r="AH92" t="s">
        <v>62</v>
      </c>
      <c r="AI92" s="1">
        <v>45476</v>
      </c>
      <c r="AJ92" t="s">
        <v>63</v>
      </c>
      <c r="AK92">
        <v>1657</v>
      </c>
      <c r="AL92" t="s">
        <v>628</v>
      </c>
      <c r="AM92">
        <f t="shared" si="5"/>
        <v>17311</v>
      </c>
      <c r="AN92" t="b">
        <f t="shared" si="3"/>
        <v>1</v>
      </c>
      <c r="AO92">
        <f t="shared" si="4"/>
        <v>17311</v>
      </c>
      <c r="AP92" s="3">
        <v>251110</v>
      </c>
      <c r="AQ92" s="2" t="s">
        <v>2084</v>
      </c>
      <c r="AR92" s="2" t="s">
        <v>629</v>
      </c>
      <c r="AS92" s="2" t="s">
        <v>631</v>
      </c>
      <c r="AT92" s="2"/>
      <c r="AU92" s="2" t="s">
        <v>632</v>
      </c>
      <c r="AV92" s="2" t="s">
        <v>74</v>
      </c>
      <c r="AW92" s="2" t="s">
        <v>2085</v>
      </c>
      <c r="AX92" s="2"/>
      <c r="AY92" s="2" t="s">
        <v>630</v>
      </c>
      <c r="AZ92" s="3">
        <v>7279</v>
      </c>
      <c r="BA92" s="2" t="s">
        <v>63</v>
      </c>
      <c r="BB92" s="3">
        <v>17311</v>
      </c>
      <c r="BC92" s="2" t="s">
        <v>1632</v>
      </c>
      <c r="BD92" s="2" t="s">
        <v>1561</v>
      </c>
      <c r="BE92" s="2" t="s">
        <v>2086</v>
      </c>
      <c r="BF92" s="2" t="s">
        <v>1561</v>
      </c>
      <c r="BG92" s="2" t="s">
        <v>1561</v>
      </c>
      <c r="BH92" s="2" t="s">
        <v>1561</v>
      </c>
    </row>
    <row r="93" spans="1:60" x14ac:dyDescent="0.3">
      <c r="A93">
        <v>2024</v>
      </c>
      <c r="B93">
        <v>42580</v>
      </c>
      <c r="C93">
        <v>42580</v>
      </c>
      <c r="D93" t="s">
        <v>634</v>
      </c>
      <c r="E93" t="s">
        <v>39</v>
      </c>
      <c r="F93" t="s">
        <v>40</v>
      </c>
      <c r="G93">
        <v>17357</v>
      </c>
      <c r="H93">
        <v>85050</v>
      </c>
      <c r="I93" t="s">
        <v>54</v>
      </c>
      <c r="J93">
        <v>330901</v>
      </c>
      <c r="K93">
        <v>1033135</v>
      </c>
      <c r="L93" t="s">
        <v>602</v>
      </c>
      <c r="M93" t="s">
        <v>74</v>
      </c>
      <c r="N93" t="s">
        <v>602</v>
      </c>
      <c r="O93" t="s">
        <v>74</v>
      </c>
      <c r="P93">
        <v>78.5</v>
      </c>
      <c r="Q93">
        <v>138</v>
      </c>
      <c r="R93">
        <v>675</v>
      </c>
      <c r="S93" t="s">
        <v>635</v>
      </c>
      <c r="T93" t="s">
        <v>636</v>
      </c>
      <c r="U93" t="s">
        <v>637</v>
      </c>
      <c r="V93" t="s">
        <v>103</v>
      </c>
      <c r="W93" t="s">
        <v>74</v>
      </c>
      <c r="X93">
        <v>2740</v>
      </c>
      <c r="Y93" t="s">
        <v>534</v>
      </c>
      <c r="Z93" s="1">
        <v>45357</v>
      </c>
      <c r="AA93">
        <v>0</v>
      </c>
      <c r="AB93">
        <v>120</v>
      </c>
      <c r="AC93">
        <v>1670</v>
      </c>
      <c r="AD93">
        <v>0</v>
      </c>
      <c r="AE93">
        <v>0</v>
      </c>
      <c r="AF93">
        <v>0</v>
      </c>
      <c r="AG93">
        <v>0</v>
      </c>
      <c r="AH93" t="s">
        <v>62</v>
      </c>
      <c r="AI93" s="1">
        <v>45476</v>
      </c>
      <c r="AJ93" t="s">
        <v>63</v>
      </c>
      <c r="AK93">
        <v>9211</v>
      </c>
      <c r="AL93" t="s">
        <v>638</v>
      </c>
      <c r="AM93">
        <f t="shared" si="5"/>
        <v>17357</v>
      </c>
      <c r="AN93" t="b">
        <f t="shared" si="3"/>
        <v>1</v>
      </c>
      <c r="AO93">
        <f t="shared" si="4"/>
        <v>17357</v>
      </c>
      <c r="AP93" s="3">
        <v>330901</v>
      </c>
      <c r="AQ93" s="2" t="s">
        <v>1933</v>
      </c>
      <c r="AR93" s="2" t="s">
        <v>635</v>
      </c>
      <c r="AS93" s="2" t="s">
        <v>637</v>
      </c>
      <c r="AT93" s="2"/>
      <c r="AU93" s="2" t="s">
        <v>103</v>
      </c>
      <c r="AV93" s="2" t="s">
        <v>74</v>
      </c>
      <c r="AW93" s="2" t="s">
        <v>1563</v>
      </c>
      <c r="AX93" s="2"/>
      <c r="AY93" s="2" t="s">
        <v>636</v>
      </c>
      <c r="AZ93" s="3">
        <v>42580</v>
      </c>
      <c r="BA93" s="2" t="s">
        <v>63</v>
      </c>
      <c r="BB93" s="3">
        <v>17357</v>
      </c>
      <c r="BC93" s="2" t="s">
        <v>1561</v>
      </c>
      <c r="BD93" s="2" t="s">
        <v>1855</v>
      </c>
      <c r="BE93" s="2" t="s">
        <v>1934</v>
      </c>
      <c r="BF93" s="2" t="s">
        <v>1561</v>
      </c>
      <c r="BG93" s="2" t="s">
        <v>1561</v>
      </c>
      <c r="BH93" s="2" t="s">
        <v>1561</v>
      </c>
    </row>
    <row r="94" spans="1:60" x14ac:dyDescent="0.3">
      <c r="A94">
        <v>2024</v>
      </c>
      <c r="B94">
        <v>59275</v>
      </c>
      <c r="C94">
        <v>59275</v>
      </c>
      <c r="D94" t="s">
        <v>639</v>
      </c>
      <c r="E94" t="s">
        <v>39</v>
      </c>
      <c r="F94" t="s">
        <v>40</v>
      </c>
      <c r="G94">
        <v>17359</v>
      </c>
      <c r="H94">
        <v>104434</v>
      </c>
      <c r="I94" t="s">
        <v>54</v>
      </c>
      <c r="J94">
        <v>320944</v>
      </c>
      <c r="K94">
        <v>944403</v>
      </c>
      <c r="L94" t="s">
        <v>103</v>
      </c>
      <c r="M94" t="s">
        <v>74</v>
      </c>
      <c r="N94" t="s">
        <v>103</v>
      </c>
      <c r="O94" t="s">
        <v>74</v>
      </c>
      <c r="P94">
        <v>70.7</v>
      </c>
      <c r="Q94">
        <v>99</v>
      </c>
      <c r="R94">
        <v>400</v>
      </c>
      <c r="S94" t="s">
        <v>640</v>
      </c>
      <c r="T94" t="s">
        <v>641</v>
      </c>
      <c r="U94" t="s">
        <v>637</v>
      </c>
      <c r="V94" t="s">
        <v>103</v>
      </c>
      <c r="W94" t="s">
        <v>74</v>
      </c>
      <c r="X94">
        <v>2740</v>
      </c>
      <c r="Y94" t="s">
        <v>534</v>
      </c>
      <c r="Z94" s="1">
        <v>45357</v>
      </c>
      <c r="AA94">
        <v>0</v>
      </c>
      <c r="AB94">
        <v>0</v>
      </c>
      <c r="AC94">
        <v>6</v>
      </c>
      <c r="AD94">
        <v>0</v>
      </c>
      <c r="AE94">
        <v>0</v>
      </c>
      <c r="AF94">
        <v>0</v>
      </c>
      <c r="AG94">
        <v>0</v>
      </c>
      <c r="AH94" t="s">
        <v>62</v>
      </c>
      <c r="AI94" s="1">
        <v>45476</v>
      </c>
      <c r="AJ94" t="s">
        <v>63</v>
      </c>
      <c r="AK94">
        <v>38461</v>
      </c>
      <c r="AL94" t="s">
        <v>642</v>
      </c>
      <c r="AM94">
        <f t="shared" si="5"/>
        <v>17359</v>
      </c>
      <c r="AN94" t="b">
        <f t="shared" si="3"/>
        <v>1</v>
      </c>
      <c r="AO94">
        <f t="shared" si="4"/>
        <v>17359</v>
      </c>
      <c r="AP94" s="3">
        <v>320944</v>
      </c>
      <c r="AQ94" s="2" t="s">
        <v>1749</v>
      </c>
      <c r="AR94" s="2" t="s">
        <v>1750</v>
      </c>
      <c r="AS94" s="2" t="s">
        <v>1751</v>
      </c>
      <c r="AT94" s="2"/>
      <c r="AU94" s="2" t="s">
        <v>1752</v>
      </c>
      <c r="AV94" s="2" t="s">
        <v>74</v>
      </c>
      <c r="AW94" s="2" t="s">
        <v>1753</v>
      </c>
      <c r="AX94" s="2"/>
      <c r="AY94" s="2" t="s">
        <v>1754</v>
      </c>
      <c r="AZ94" s="3">
        <v>619</v>
      </c>
      <c r="BA94" s="2" t="s">
        <v>63</v>
      </c>
      <c r="BB94" s="3">
        <v>17359</v>
      </c>
      <c r="BC94" s="2" t="s">
        <v>1561</v>
      </c>
      <c r="BD94" s="2" t="s">
        <v>1561</v>
      </c>
      <c r="BE94" s="2" t="s">
        <v>1590</v>
      </c>
      <c r="BF94" s="2" t="s">
        <v>1561</v>
      </c>
      <c r="BG94" s="2" t="s">
        <v>1561</v>
      </c>
      <c r="BH94" s="2" t="s">
        <v>1561</v>
      </c>
    </row>
    <row r="95" spans="1:60" x14ac:dyDescent="0.3">
      <c r="A95">
        <v>2024</v>
      </c>
      <c r="B95">
        <v>39791</v>
      </c>
      <c r="C95">
        <v>39791</v>
      </c>
      <c r="D95" t="s">
        <v>170</v>
      </c>
      <c r="E95" t="s">
        <v>99</v>
      </c>
      <c r="F95" t="s">
        <v>40</v>
      </c>
      <c r="G95">
        <v>17367</v>
      </c>
      <c r="H95">
        <v>107291</v>
      </c>
      <c r="I95" t="s">
        <v>54</v>
      </c>
      <c r="J95">
        <v>154265</v>
      </c>
      <c r="K95" t="s">
        <v>643</v>
      </c>
      <c r="L95" t="s">
        <v>284</v>
      </c>
      <c r="M95" t="s">
        <v>74</v>
      </c>
      <c r="N95" t="s">
        <v>284</v>
      </c>
      <c r="O95" t="s">
        <v>74</v>
      </c>
      <c r="P95">
        <v>49.2</v>
      </c>
      <c r="Q95">
        <v>57</v>
      </c>
      <c r="R95">
        <v>429</v>
      </c>
      <c r="S95" t="s">
        <v>644</v>
      </c>
      <c r="T95" t="s">
        <v>173</v>
      </c>
      <c r="U95" t="s">
        <v>174</v>
      </c>
      <c r="V95" t="s">
        <v>175</v>
      </c>
      <c r="W95" t="s">
        <v>156</v>
      </c>
      <c r="X95">
        <v>4562</v>
      </c>
      <c r="Y95" t="s">
        <v>176</v>
      </c>
      <c r="Z95" s="1">
        <v>45457</v>
      </c>
      <c r="AA95">
        <v>0</v>
      </c>
      <c r="AB95">
        <v>342</v>
      </c>
      <c r="AC95">
        <v>1741</v>
      </c>
      <c r="AD95">
        <v>0</v>
      </c>
      <c r="AE95">
        <v>0</v>
      </c>
      <c r="AF95">
        <v>0</v>
      </c>
      <c r="AG95">
        <v>0</v>
      </c>
      <c r="AH95" t="s">
        <v>62</v>
      </c>
      <c r="AI95" s="1">
        <v>45476</v>
      </c>
      <c r="AJ95" t="s">
        <v>63</v>
      </c>
      <c r="AK95">
        <v>51177</v>
      </c>
      <c r="AL95" t="s">
        <v>177</v>
      </c>
      <c r="AM95">
        <f t="shared" si="5"/>
        <v>17367</v>
      </c>
      <c r="AN95" t="b">
        <f t="shared" si="3"/>
        <v>1</v>
      </c>
      <c r="AO95">
        <f t="shared" si="4"/>
        <v>17367</v>
      </c>
      <c r="AP95" s="3">
        <v>310279</v>
      </c>
      <c r="AQ95" s="2" t="s">
        <v>2191</v>
      </c>
      <c r="AR95" s="2" t="s">
        <v>2192</v>
      </c>
      <c r="AS95" s="2" t="s">
        <v>174</v>
      </c>
      <c r="AT95" s="2"/>
      <c r="AU95" s="2" t="s">
        <v>175</v>
      </c>
      <c r="AV95" s="2" t="s">
        <v>156</v>
      </c>
      <c r="AW95" s="2" t="s">
        <v>1560</v>
      </c>
      <c r="AX95" s="2"/>
      <c r="AY95" s="2" t="s">
        <v>173</v>
      </c>
      <c r="AZ95" s="3">
        <v>39791</v>
      </c>
      <c r="BA95" s="2" t="s">
        <v>63</v>
      </c>
      <c r="BB95" s="3">
        <v>17367</v>
      </c>
      <c r="BC95" s="2" t="s">
        <v>1561</v>
      </c>
      <c r="BD95" s="2" t="s">
        <v>2193</v>
      </c>
      <c r="BE95" s="2" t="s">
        <v>2194</v>
      </c>
      <c r="BF95" s="2" t="s">
        <v>1561</v>
      </c>
      <c r="BG95" s="2" t="s">
        <v>1561</v>
      </c>
      <c r="BH95" s="2" t="s">
        <v>1561</v>
      </c>
    </row>
    <row r="96" spans="1:60" x14ac:dyDescent="0.3">
      <c r="A96">
        <v>2024</v>
      </c>
      <c r="B96">
        <v>40324</v>
      </c>
      <c r="C96">
        <v>40324</v>
      </c>
      <c r="D96" t="s">
        <v>645</v>
      </c>
      <c r="E96" t="s">
        <v>39</v>
      </c>
      <c r="F96" t="s">
        <v>40</v>
      </c>
      <c r="G96">
        <v>17387</v>
      </c>
      <c r="H96">
        <v>-999</v>
      </c>
      <c r="I96" t="s">
        <v>41</v>
      </c>
      <c r="J96">
        <v>310386</v>
      </c>
      <c r="K96">
        <v>627165</v>
      </c>
      <c r="L96" t="s">
        <v>43</v>
      </c>
      <c r="M96" t="s">
        <v>43</v>
      </c>
      <c r="N96" t="s">
        <v>43</v>
      </c>
      <c r="O96" t="s">
        <v>43</v>
      </c>
      <c r="P96">
        <v>-999</v>
      </c>
      <c r="Q96">
        <v>-999</v>
      </c>
      <c r="R96">
        <v>-999</v>
      </c>
      <c r="S96" t="s">
        <v>646</v>
      </c>
      <c r="T96" t="s">
        <v>647</v>
      </c>
      <c r="U96" t="s">
        <v>102</v>
      </c>
      <c r="V96" t="s">
        <v>103</v>
      </c>
      <c r="W96" t="s">
        <v>74</v>
      </c>
      <c r="X96">
        <v>2740</v>
      </c>
      <c r="Y96" t="s">
        <v>534</v>
      </c>
      <c r="Z96" s="1">
        <v>45476</v>
      </c>
      <c r="AA96">
        <v>0</v>
      </c>
      <c r="AB96">
        <v>0</v>
      </c>
      <c r="AC96">
        <v>1284</v>
      </c>
      <c r="AD96">
        <v>0</v>
      </c>
      <c r="AE96">
        <v>0</v>
      </c>
      <c r="AF96">
        <v>0</v>
      </c>
      <c r="AG96">
        <v>0</v>
      </c>
      <c r="AH96" t="s">
        <v>50</v>
      </c>
      <c r="AI96" s="1">
        <v>45476</v>
      </c>
      <c r="AJ96" t="s">
        <v>41</v>
      </c>
      <c r="AK96">
        <v>58</v>
      </c>
      <c r="AL96" t="s">
        <v>105</v>
      </c>
      <c r="AM96">
        <f t="shared" si="5"/>
        <v>17387</v>
      </c>
      <c r="AN96" t="b">
        <f t="shared" si="3"/>
        <v>1</v>
      </c>
      <c r="AO96">
        <f t="shared" si="4"/>
        <v>17387</v>
      </c>
      <c r="AP96" s="3">
        <v>310386</v>
      </c>
      <c r="AQ96" s="2" t="s">
        <v>1651</v>
      </c>
      <c r="AR96" s="2" t="s">
        <v>646</v>
      </c>
      <c r="AS96" s="2" t="s">
        <v>102</v>
      </c>
      <c r="AT96" s="2"/>
      <c r="AU96" s="2" t="s">
        <v>103</v>
      </c>
      <c r="AV96" s="2" t="s">
        <v>74</v>
      </c>
      <c r="AW96" s="2" t="s">
        <v>1563</v>
      </c>
      <c r="AX96" s="2"/>
      <c r="AY96" s="2" t="s">
        <v>647</v>
      </c>
      <c r="AZ96" s="3">
        <v>40324</v>
      </c>
      <c r="BA96" s="2" t="s">
        <v>41</v>
      </c>
      <c r="BB96" s="3">
        <v>17387</v>
      </c>
      <c r="BC96" s="2" t="s">
        <v>1561</v>
      </c>
      <c r="BD96" s="2" t="s">
        <v>1561</v>
      </c>
      <c r="BE96" s="2" t="s">
        <v>1652</v>
      </c>
      <c r="BF96" s="2" t="s">
        <v>1561</v>
      </c>
      <c r="BG96" s="2" t="s">
        <v>1561</v>
      </c>
      <c r="BH96" s="2" t="s">
        <v>1561</v>
      </c>
    </row>
    <row r="97" spans="1:60" x14ac:dyDescent="0.3">
      <c r="A97">
        <v>2024</v>
      </c>
      <c r="B97">
        <v>31745</v>
      </c>
      <c r="C97">
        <v>1731</v>
      </c>
      <c r="D97" t="s">
        <v>648</v>
      </c>
      <c r="E97" t="s">
        <v>99</v>
      </c>
      <c r="F97" t="s">
        <v>40</v>
      </c>
      <c r="G97">
        <v>17397</v>
      </c>
      <c r="H97">
        <v>48549</v>
      </c>
      <c r="I97" t="s">
        <v>54</v>
      </c>
      <c r="J97">
        <v>310779</v>
      </c>
      <c r="K97">
        <v>664220</v>
      </c>
      <c r="L97" t="s">
        <v>591</v>
      </c>
      <c r="M97" t="s">
        <v>74</v>
      </c>
      <c r="N97" t="s">
        <v>591</v>
      </c>
      <c r="O97" t="s">
        <v>74</v>
      </c>
      <c r="P97">
        <v>72</v>
      </c>
      <c r="Q97">
        <v>64</v>
      </c>
      <c r="R97">
        <v>480</v>
      </c>
      <c r="S97" t="s">
        <v>649</v>
      </c>
      <c r="T97" t="s">
        <v>650</v>
      </c>
      <c r="U97" t="s">
        <v>651</v>
      </c>
      <c r="V97" t="s">
        <v>595</v>
      </c>
      <c r="W97" t="s">
        <v>74</v>
      </c>
      <c r="X97">
        <v>2345</v>
      </c>
      <c r="Y97" t="s">
        <v>596</v>
      </c>
      <c r="Z97" s="1">
        <v>45371</v>
      </c>
      <c r="AA97">
        <v>0</v>
      </c>
      <c r="AB97">
        <v>0</v>
      </c>
      <c r="AC97">
        <v>1578</v>
      </c>
      <c r="AD97">
        <v>0</v>
      </c>
      <c r="AE97">
        <v>0</v>
      </c>
      <c r="AF97">
        <v>0</v>
      </c>
      <c r="AG97">
        <v>0</v>
      </c>
      <c r="AH97" t="s">
        <v>62</v>
      </c>
      <c r="AI97" s="1">
        <v>45476</v>
      </c>
      <c r="AJ97" t="s">
        <v>63</v>
      </c>
      <c r="AK97" t="s">
        <v>652</v>
      </c>
      <c r="AL97" t="s">
        <v>653</v>
      </c>
      <c r="AM97">
        <f t="shared" si="5"/>
        <v>17397</v>
      </c>
      <c r="AN97" t="b">
        <f t="shared" si="3"/>
        <v>1</v>
      </c>
      <c r="AO97">
        <f t="shared" si="4"/>
        <v>17397</v>
      </c>
      <c r="AP97" s="3">
        <v>310779</v>
      </c>
      <c r="AQ97" s="2" t="s">
        <v>1964</v>
      </c>
      <c r="AR97" s="2" t="s">
        <v>649</v>
      </c>
      <c r="AS97" s="2" t="s">
        <v>1965</v>
      </c>
      <c r="AT97" s="2" t="s">
        <v>1966</v>
      </c>
      <c r="AU97" s="2" t="s">
        <v>595</v>
      </c>
      <c r="AV97" s="2" t="s">
        <v>74</v>
      </c>
      <c r="AW97" s="2" t="s">
        <v>1967</v>
      </c>
      <c r="AX97" s="2"/>
      <c r="AY97" s="2" t="s">
        <v>650</v>
      </c>
      <c r="AZ97" s="3">
        <v>1731</v>
      </c>
      <c r="BA97" s="2" t="s">
        <v>63</v>
      </c>
      <c r="BB97" s="3">
        <v>17397</v>
      </c>
      <c r="BC97" s="2" t="s">
        <v>1561</v>
      </c>
      <c r="BD97" s="2" t="s">
        <v>1561</v>
      </c>
      <c r="BE97" s="2" t="s">
        <v>1968</v>
      </c>
      <c r="BF97" s="2" t="s">
        <v>1561</v>
      </c>
      <c r="BG97" s="2" t="s">
        <v>1561</v>
      </c>
      <c r="BH97" s="2" t="s">
        <v>1561</v>
      </c>
    </row>
    <row r="98" spans="1:60" x14ac:dyDescent="0.3">
      <c r="A98">
        <v>2024</v>
      </c>
      <c r="B98">
        <v>31851</v>
      </c>
      <c r="C98">
        <v>1138</v>
      </c>
      <c r="D98" t="s">
        <v>538</v>
      </c>
      <c r="F98" t="s">
        <v>40</v>
      </c>
      <c r="G98">
        <v>17404</v>
      </c>
      <c r="H98">
        <v>100063</v>
      </c>
      <c r="I98" t="s">
        <v>54</v>
      </c>
      <c r="J98">
        <v>330924</v>
      </c>
      <c r="K98">
        <v>1268225</v>
      </c>
      <c r="L98" t="s">
        <v>540</v>
      </c>
      <c r="M98" t="s">
        <v>368</v>
      </c>
      <c r="N98" t="s">
        <v>540</v>
      </c>
      <c r="O98" t="s">
        <v>368</v>
      </c>
      <c r="P98">
        <v>70.3</v>
      </c>
      <c r="Q98">
        <v>123</v>
      </c>
      <c r="R98">
        <v>860</v>
      </c>
      <c r="S98" t="s">
        <v>654</v>
      </c>
      <c r="T98" t="s">
        <v>542</v>
      </c>
      <c r="U98" t="s">
        <v>543</v>
      </c>
      <c r="V98" t="s">
        <v>544</v>
      </c>
      <c r="W98" t="s">
        <v>368</v>
      </c>
      <c r="X98">
        <v>8230</v>
      </c>
      <c r="Y98" t="s">
        <v>545</v>
      </c>
      <c r="Z98" s="1">
        <v>45312</v>
      </c>
      <c r="AA98">
        <v>0</v>
      </c>
      <c r="AB98">
        <v>0</v>
      </c>
      <c r="AC98">
        <v>1744</v>
      </c>
      <c r="AD98">
        <v>0</v>
      </c>
      <c r="AE98">
        <v>0</v>
      </c>
      <c r="AF98">
        <v>0</v>
      </c>
      <c r="AG98">
        <v>0</v>
      </c>
      <c r="AH98" t="s">
        <v>62</v>
      </c>
      <c r="AI98" s="1">
        <v>45476</v>
      </c>
      <c r="AJ98" t="s">
        <v>63</v>
      </c>
      <c r="AK98" t="s">
        <v>546</v>
      </c>
      <c r="AL98" t="s">
        <v>547</v>
      </c>
      <c r="AM98">
        <f t="shared" si="5"/>
        <v>17404</v>
      </c>
      <c r="AN98" t="b">
        <f t="shared" si="3"/>
        <v>1</v>
      </c>
      <c r="AO98">
        <f t="shared" si="4"/>
        <v>17404</v>
      </c>
      <c r="AP98" s="3">
        <v>330924</v>
      </c>
      <c r="AQ98" s="2" t="s">
        <v>2175</v>
      </c>
      <c r="AR98" s="2" t="s">
        <v>654</v>
      </c>
      <c r="AS98" s="2" t="s">
        <v>543</v>
      </c>
      <c r="AT98" s="2"/>
      <c r="AU98" s="2" t="s">
        <v>544</v>
      </c>
      <c r="AV98" s="2" t="s">
        <v>368</v>
      </c>
      <c r="AW98" s="2" t="s">
        <v>2001</v>
      </c>
      <c r="AX98" s="2"/>
      <c r="AY98" s="2" t="s">
        <v>542</v>
      </c>
      <c r="AZ98" s="3">
        <v>1138</v>
      </c>
      <c r="BA98" s="2" t="s">
        <v>63</v>
      </c>
      <c r="BB98" s="3">
        <v>17404</v>
      </c>
      <c r="BC98" s="2" t="s">
        <v>1561</v>
      </c>
      <c r="BD98" s="2" t="s">
        <v>1561</v>
      </c>
      <c r="BE98" s="2" t="s">
        <v>2176</v>
      </c>
      <c r="BF98" s="2" t="s">
        <v>1561</v>
      </c>
      <c r="BG98" s="2" t="s">
        <v>1561</v>
      </c>
      <c r="BH98" s="2" t="s">
        <v>1561</v>
      </c>
    </row>
    <row r="99" spans="1:60" x14ac:dyDescent="0.3">
      <c r="A99">
        <v>2024</v>
      </c>
      <c r="B99">
        <v>31413</v>
      </c>
      <c r="C99">
        <v>1705</v>
      </c>
      <c r="D99" t="s">
        <v>655</v>
      </c>
      <c r="E99" t="s">
        <v>99</v>
      </c>
      <c r="F99" t="s">
        <v>40</v>
      </c>
      <c r="G99">
        <v>17408</v>
      </c>
      <c r="H99">
        <v>40799</v>
      </c>
      <c r="I99" t="s">
        <v>136</v>
      </c>
      <c r="J99">
        <v>321031</v>
      </c>
      <c r="K99">
        <v>1027964</v>
      </c>
      <c r="L99" t="s">
        <v>117</v>
      </c>
      <c r="M99" t="s">
        <v>118</v>
      </c>
      <c r="N99" t="s">
        <v>117</v>
      </c>
      <c r="O99" t="s">
        <v>118</v>
      </c>
      <c r="P99">
        <v>76.099999999999994</v>
      </c>
      <c r="Q99">
        <v>86</v>
      </c>
      <c r="R99">
        <v>402</v>
      </c>
      <c r="S99" t="s">
        <v>656</v>
      </c>
      <c r="T99" t="s">
        <v>657</v>
      </c>
      <c r="U99" t="s">
        <v>116</v>
      </c>
      <c r="V99" t="s">
        <v>117</v>
      </c>
      <c r="W99" t="s">
        <v>118</v>
      </c>
      <c r="X99">
        <v>3801</v>
      </c>
      <c r="Y99" t="s">
        <v>658</v>
      </c>
      <c r="Z99" s="1">
        <v>45356</v>
      </c>
      <c r="AA99">
        <v>0</v>
      </c>
      <c r="AB99">
        <v>0</v>
      </c>
      <c r="AC99">
        <v>1938</v>
      </c>
      <c r="AD99">
        <v>0</v>
      </c>
      <c r="AE99">
        <v>0</v>
      </c>
      <c r="AF99">
        <v>0</v>
      </c>
      <c r="AG99">
        <v>0</v>
      </c>
      <c r="AH99" t="s">
        <v>62</v>
      </c>
      <c r="AI99" s="1">
        <v>45476</v>
      </c>
      <c r="AJ99" t="s">
        <v>63</v>
      </c>
      <c r="AK99">
        <v>411</v>
      </c>
      <c r="AL99" t="s">
        <v>120</v>
      </c>
      <c r="AM99">
        <f t="shared" si="5"/>
        <v>17408</v>
      </c>
      <c r="AN99" t="b">
        <f t="shared" si="3"/>
        <v>1</v>
      </c>
      <c r="AO99">
        <f t="shared" si="4"/>
        <v>17408</v>
      </c>
      <c r="AP99" s="3">
        <v>321031</v>
      </c>
      <c r="AQ99" s="2" t="s">
        <v>1660</v>
      </c>
      <c r="AR99" s="2" t="s">
        <v>656</v>
      </c>
      <c r="AS99" s="2" t="s">
        <v>116</v>
      </c>
      <c r="AT99" s="2"/>
      <c r="AU99" s="2" t="s">
        <v>117</v>
      </c>
      <c r="AV99" s="2" t="s">
        <v>118</v>
      </c>
      <c r="AW99" s="2" t="s">
        <v>1592</v>
      </c>
      <c r="AX99" s="2" t="s">
        <v>1593</v>
      </c>
      <c r="AY99" s="2" t="s">
        <v>657</v>
      </c>
      <c r="AZ99" s="3">
        <v>1705</v>
      </c>
      <c r="BA99" s="2" t="s">
        <v>63</v>
      </c>
      <c r="BB99" s="3">
        <v>17408</v>
      </c>
      <c r="BC99" s="2" t="s">
        <v>1561</v>
      </c>
      <c r="BD99" s="2" t="s">
        <v>1561</v>
      </c>
      <c r="BE99" s="2" t="s">
        <v>1596</v>
      </c>
      <c r="BF99" s="2" t="s">
        <v>1561</v>
      </c>
      <c r="BG99" s="2" t="s">
        <v>1561</v>
      </c>
      <c r="BH99" s="2" t="s">
        <v>1561</v>
      </c>
    </row>
    <row r="100" spans="1:60" x14ac:dyDescent="0.3">
      <c r="A100">
        <v>2024</v>
      </c>
      <c r="B100">
        <v>43813</v>
      </c>
      <c r="C100">
        <v>43813</v>
      </c>
      <c r="D100" t="s">
        <v>659</v>
      </c>
      <c r="E100" t="s">
        <v>39</v>
      </c>
      <c r="F100" t="s">
        <v>40</v>
      </c>
      <c r="G100">
        <v>17411</v>
      </c>
      <c r="H100">
        <v>96947</v>
      </c>
      <c r="I100" t="s">
        <v>54</v>
      </c>
      <c r="J100">
        <v>330500</v>
      </c>
      <c r="K100">
        <v>635354</v>
      </c>
      <c r="L100" t="s">
        <v>660</v>
      </c>
      <c r="M100" t="s">
        <v>118</v>
      </c>
      <c r="N100" t="s">
        <v>660</v>
      </c>
      <c r="O100" t="s">
        <v>118</v>
      </c>
      <c r="P100">
        <v>69.400000000000006</v>
      </c>
      <c r="Q100">
        <v>112</v>
      </c>
      <c r="R100">
        <v>500</v>
      </c>
      <c r="S100" t="s">
        <v>661</v>
      </c>
      <c r="T100" t="s">
        <v>662</v>
      </c>
      <c r="U100" t="s">
        <v>116</v>
      </c>
      <c r="V100" t="s">
        <v>117</v>
      </c>
      <c r="W100" t="s">
        <v>118</v>
      </c>
      <c r="X100">
        <v>3801</v>
      </c>
      <c r="Y100" t="s">
        <v>119</v>
      </c>
      <c r="Z100" s="1">
        <v>45356</v>
      </c>
      <c r="AA100">
        <v>0</v>
      </c>
      <c r="AB100">
        <v>0</v>
      </c>
      <c r="AC100">
        <v>1669</v>
      </c>
      <c r="AD100">
        <v>0</v>
      </c>
      <c r="AE100">
        <v>0</v>
      </c>
      <c r="AF100">
        <v>0</v>
      </c>
      <c r="AG100">
        <v>0</v>
      </c>
      <c r="AH100" t="s">
        <v>62</v>
      </c>
      <c r="AI100" s="1">
        <v>45476</v>
      </c>
      <c r="AJ100" t="s">
        <v>63</v>
      </c>
      <c r="AK100">
        <v>42834</v>
      </c>
      <c r="AL100" t="s">
        <v>663</v>
      </c>
      <c r="AM100">
        <f t="shared" si="5"/>
        <v>17411</v>
      </c>
      <c r="AN100" t="b">
        <f t="shared" si="3"/>
        <v>1</v>
      </c>
      <c r="AO100">
        <f t="shared" si="4"/>
        <v>17411</v>
      </c>
      <c r="AP100" s="3">
        <v>330500</v>
      </c>
      <c r="AQ100" s="2" t="s">
        <v>1806</v>
      </c>
      <c r="AR100" s="2" t="s">
        <v>661</v>
      </c>
      <c r="AS100" s="2" t="s">
        <v>116</v>
      </c>
      <c r="AT100" s="2"/>
      <c r="AU100" s="2" t="s">
        <v>117</v>
      </c>
      <c r="AV100" s="2" t="s">
        <v>118</v>
      </c>
      <c r="AW100" s="2" t="s">
        <v>1592</v>
      </c>
      <c r="AX100" s="2"/>
      <c r="AY100" s="2" t="s">
        <v>662</v>
      </c>
      <c r="AZ100" s="3">
        <v>43813</v>
      </c>
      <c r="BA100" s="2" t="s">
        <v>63</v>
      </c>
      <c r="BB100" s="3">
        <v>17411</v>
      </c>
      <c r="BC100" s="2" t="s">
        <v>1561</v>
      </c>
      <c r="BD100" s="2" t="s">
        <v>1561</v>
      </c>
      <c r="BE100" s="2" t="s">
        <v>1807</v>
      </c>
      <c r="BF100" s="2" t="s">
        <v>1561</v>
      </c>
      <c r="BG100" s="2" t="s">
        <v>1561</v>
      </c>
      <c r="BH100" s="2" t="s">
        <v>1561</v>
      </c>
    </row>
    <row r="101" spans="1:60" x14ac:dyDescent="0.3">
      <c r="A101">
        <v>2024</v>
      </c>
      <c r="B101">
        <v>40324</v>
      </c>
      <c r="C101">
        <v>40324</v>
      </c>
      <c r="D101" t="s">
        <v>645</v>
      </c>
      <c r="E101" t="s">
        <v>39</v>
      </c>
      <c r="F101" t="s">
        <v>40</v>
      </c>
      <c r="G101">
        <v>17415</v>
      </c>
      <c r="H101">
        <v>50551</v>
      </c>
      <c r="I101" t="s">
        <v>136</v>
      </c>
      <c r="J101">
        <v>310559</v>
      </c>
      <c r="K101">
        <v>913586</v>
      </c>
      <c r="L101" t="s">
        <v>103</v>
      </c>
      <c r="M101" t="s">
        <v>74</v>
      </c>
      <c r="N101" t="s">
        <v>103</v>
      </c>
      <c r="O101" t="s">
        <v>74</v>
      </c>
      <c r="P101">
        <v>65</v>
      </c>
      <c r="Q101">
        <v>54</v>
      </c>
      <c r="R101">
        <v>310</v>
      </c>
      <c r="S101" t="s">
        <v>664</v>
      </c>
      <c r="T101" t="s">
        <v>647</v>
      </c>
      <c r="U101" t="s">
        <v>102</v>
      </c>
      <c r="V101" t="s">
        <v>103</v>
      </c>
      <c r="W101" t="s">
        <v>74</v>
      </c>
      <c r="X101">
        <v>2744</v>
      </c>
      <c r="Y101" t="s">
        <v>104</v>
      </c>
      <c r="Z101" s="1">
        <v>45309</v>
      </c>
      <c r="AA101">
        <v>0</v>
      </c>
      <c r="AB101">
        <v>0</v>
      </c>
      <c r="AC101">
        <v>1507</v>
      </c>
      <c r="AD101">
        <v>0</v>
      </c>
      <c r="AE101">
        <v>0</v>
      </c>
      <c r="AF101">
        <v>0</v>
      </c>
      <c r="AG101">
        <v>0</v>
      </c>
      <c r="AH101" t="s">
        <v>62</v>
      </c>
      <c r="AI101" s="1">
        <v>45476</v>
      </c>
      <c r="AJ101" t="s">
        <v>63</v>
      </c>
      <c r="AK101">
        <v>58</v>
      </c>
      <c r="AL101" t="s">
        <v>105</v>
      </c>
      <c r="AM101">
        <f t="shared" si="5"/>
        <v>17415</v>
      </c>
      <c r="AN101" t="b">
        <f t="shared" si="3"/>
        <v>1</v>
      </c>
      <c r="AO101">
        <f t="shared" si="4"/>
        <v>17415</v>
      </c>
      <c r="AP101" s="3">
        <v>310559</v>
      </c>
      <c r="AQ101" s="2" t="s">
        <v>2154</v>
      </c>
      <c r="AR101" s="2" t="s">
        <v>664</v>
      </c>
      <c r="AS101" s="2" t="s">
        <v>102</v>
      </c>
      <c r="AT101" s="2"/>
      <c r="AU101" s="2" t="s">
        <v>103</v>
      </c>
      <c r="AV101" s="2" t="s">
        <v>74</v>
      </c>
      <c r="AW101" s="2" t="s">
        <v>1576</v>
      </c>
      <c r="AX101" s="2"/>
      <c r="AY101" s="2" t="s">
        <v>647</v>
      </c>
      <c r="AZ101" s="3">
        <v>40324</v>
      </c>
      <c r="BA101" s="2" t="s">
        <v>63</v>
      </c>
      <c r="BB101" s="3">
        <v>17415</v>
      </c>
      <c r="BC101" s="2" t="s">
        <v>1561</v>
      </c>
      <c r="BD101" s="2" t="s">
        <v>1561</v>
      </c>
      <c r="BE101" s="2" t="s">
        <v>2155</v>
      </c>
      <c r="BF101" s="2" t="s">
        <v>1561</v>
      </c>
      <c r="BG101" s="2" t="s">
        <v>1561</v>
      </c>
      <c r="BH101" s="2" t="s">
        <v>1561</v>
      </c>
    </row>
    <row r="102" spans="1:60" x14ac:dyDescent="0.3">
      <c r="A102">
        <v>2024</v>
      </c>
      <c r="B102">
        <v>39000</v>
      </c>
      <c r="C102">
        <v>39000</v>
      </c>
      <c r="D102" t="s">
        <v>665</v>
      </c>
      <c r="E102" t="s">
        <v>99</v>
      </c>
      <c r="F102" t="s">
        <v>40</v>
      </c>
      <c r="G102">
        <v>17491</v>
      </c>
      <c r="H102">
        <v>49678</v>
      </c>
      <c r="I102" t="s">
        <v>136</v>
      </c>
      <c r="J102">
        <v>330789</v>
      </c>
      <c r="K102">
        <v>905305</v>
      </c>
      <c r="L102" t="s">
        <v>103</v>
      </c>
      <c r="M102" t="s">
        <v>74</v>
      </c>
      <c r="N102" t="s">
        <v>103</v>
      </c>
      <c r="O102" t="s">
        <v>74</v>
      </c>
      <c r="P102">
        <v>72.099999999999994</v>
      </c>
      <c r="Q102">
        <v>118</v>
      </c>
      <c r="R102">
        <v>520</v>
      </c>
      <c r="S102" t="s">
        <v>666</v>
      </c>
      <c r="T102" t="s">
        <v>667</v>
      </c>
      <c r="U102" t="s">
        <v>668</v>
      </c>
      <c r="V102" t="s">
        <v>103</v>
      </c>
      <c r="W102" t="s">
        <v>74</v>
      </c>
      <c r="X102">
        <v>2740</v>
      </c>
      <c r="Y102" t="s">
        <v>534</v>
      </c>
      <c r="Z102" s="1">
        <v>45331</v>
      </c>
      <c r="AA102">
        <v>0</v>
      </c>
      <c r="AB102">
        <v>171</v>
      </c>
      <c r="AC102">
        <v>1635</v>
      </c>
      <c r="AD102">
        <v>0</v>
      </c>
      <c r="AE102">
        <v>0</v>
      </c>
      <c r="AF102">
        <v>0</v>
      </c>
      <c r="AG102">
        <v>0</v>
      </c>
      <c r="AH102" t="s">
        <v>62</v>
      </c>
      <c r="AI102" s="1">
        <v>45476</v>
      </c>
      <c r="AJ102" t="s">
        <v>63</v>
      </c>
      <c r="AK102" t="s">
        <v>669</v>
      </c>
      <c r="AL102" t="s">
        <v>670</v>
      </c>
      <c r="AM102">
        <f t="shared" si="5"/>
        <v>17491</v>
      </c>
      <c r="AN102" t="b">
        <f t="shared" si="3"/>
        <v>1</v>
      </c>
      <c r="AO102">
        <f t="shared" si="4"/>
        <v>17491</v>
      </c>
      <c r="AP102" s="3">
        <v>330789</v>
      </c>
      <c r="AQ102" s="2" t="s">
        <v>2160</v>
      </c>
      <c r="AR102" s="2" t="s">
        <v>666</v>
      </c>
      <c r="AS102" s="2" t="s">
        <v>668</v>
      </c>
      <c r="AT102" s="2"/>
      <c r="AU102" s="2" t="s">
        <v>103</v>
      </c>
      <c r="AV102" s="2" t="s">
        <v>74</v>
      </c>
      <c r="AW102" s="2" t="s">
        <v>1563</v>
      </c>
      <c r="AX102" s="2"/>
      <c r="AY102" s="2" t="s">
        <v>667</v>
      </c>
      <c r="AZ102" s="3">
        <v>39000</v>
      </c>
      <c r="BA102" s="2" t="s">
        <v>63</v>
      </c>
      <c r="BB102" s="3">
        <v>17491</v>
      </c>
      <c r="BC102" s="2" t="s">
        <v>1561</v>
      </c>
      <c r="BD102" s="2" t="s">
        <v>1683</v>
      </c>
      <c r="BE102" s="2" t="s">
        <v>2161</v>
      </c>
      <c r="BF102" s="2" t="s">
        <v>1561</v>
      </c>
      <c r="BG102" s="2" t="s">
        <v>1561</v>
      </c>
      <c r="BH102" s="2" t="s">
        <v>1561</v>
      </c>
    </row>
    <row r="103" spans="1:60" x14ac:dyDescent="0.3">
      <c r="A103">
        <v>2024</v>
      </c>
      <c r="B103">
        <v>34604</v>
      </c>
      <c r="C103">
        <v>2139</v>
      </c>
      <c r="D103" t="s">
        <v>671</v>
      </c>
      <c r="E103" t="s">
        <v>39</v>
      </c>
      <c r="F103" t="s">
        <v>40</v>
      </c>
      <c r="G103">
        <v>17534</v>
      </c>
      <c r="H103">
        <v>94615</v>
      </c>
      <c r="I103" t="s">
        <v>54</v>
      </c>
      <c r="J103">
        <v>310970</v>
      </c>
      <c r="K103">
        <v>1176586</v>
      </c>
      <c r="L103" t="s">
        <v>117</v>
      </c>
      <c r="M103" t="s">
        <v>118</v>
      </c>
      <c r="N103" t="s">
        <v>117</v>
      </c>
      <c r="O103" t="s">
        <v>118</v>
      </c>
      <c r="P103">
        <v>73.8</v>
      </c>
      <c r="Q103">
        <v>86</v>
      </c>
      <c r="R103">
        <v>405</v>
      </c>
      <c r="S103" t="s">
        <v>672</v>
      </c>
      <c r="T103" t="s">
        <v>673</v>
      </c>
      <c r="U103" t="s">
        <v>116</v>
      </c>
      <c r="V103" t="s">
        <v>117</v>
      </c>
      <c r="W103" t="s">
        <v>118</v>
      </c>
      <c r="X103">
        <v>3801</v>
      </c>
      <c r="Y103" t="s">
        <v>119</v>
      </c>
      <c r="Z103" s="1">
        <v>45356</v>
      </c>
      <c r="AA103">
        <v>0</v>
      </c>
      <c r="AB103">
        <v>0</v>
      </c>
      <c r="AC103">
        <v>1941</v>
      </c>
      <c r="AD103">
        <v>0</v>
      </c>
      <c r="AE103">
        <v>0</v>
      </c>
      <c r="AF103">
        <v>0</v>
      </c>
      <c r="AG103">
        <v>0</v>
      </c>
      <c r="AH103" t="s">
        <v>62</v>
      </c>
      <c r="AI103" s="1">
        <v>45476</v>
      </c>
      <c r="AJ103" t="s">
        <v>63</v>
      </c>
      <c r="AK103">
        <v>411</v>
      </c>
      <c r="AL103" t="s">
        <v>120</v>
      </c>
      <c r="AM103">
        <f t="shared" si="5"/>
        <v>17534</v>
      </c>
      <c r="AN103" t="b">
        <f t="shared" si="3"/>
        <v>1</v>
      </c>
      <c r="AO103">
        <f t="shared" si="4"/>
        <v>17534</v>
      </c>
      <c r="AP103" s="3">
        <v>310970</v>
      </c>
      <c r="AQ103" s="2" t="s">
        <v>1869</v>
      </c>
      <c r="AR103" s="2" t="s">
        <v>672</v>
      </c>
      <c r="AS103" s="2" t="s">
        <v>116</v>
      </c>
      <c r="AT103" s="2"/>
      <c r="AU103" s="2" t="s">
        <v>117</v>
      </c>
      <c r="AV103" s="2" t="s">
        <v>118</v>
      </c>
      <c r="AW103" s="2" t="s">
        <v>1592</v>
      </c>
      <c r="AX103" s="2"/>
      <c r="AY103" s="2" t="s">
        <v>673</v>
      </c>
      <c r="AZ103" s="3">
        <v>2139</v>
      </c>
      <c r="BA103" s="2" t="s">
        <v>63</v>
      </c>
      <c r="BB103" s="3">
        <v>17534</v>
      </c>
      <c r="BC103" s="2" t="s">
        <v>1561</v>
      </c>
      <c r="BD103" s="2" t="s">
        <v>1561</v>
      </c>
      <c r="BE103" s="2" t="s">
        <v>1870</v>
      </c>
      <c r="BF103" s="2" t="s">
        <v>1561</v>
      </c>
      <c r="BG103" s="2" t="s">
        <v>1561</v>
      </c>
      <c r="BH103" s="2" t="s">
        <v>1561</v>
      </c>
    </row>
    <row r="104" spans="1:60" x14ac:dyDescent="0.3">
      <c r="A104">
        <v>2024</v>
      </c>
      <c r="B104">
        <v>30344</v>
      </c>
      <c r="C104">
        <v>10584</v>
      </c>
      <c r="D104" t="s">
        <v>674</v>
      </c>
      <c r="E104" t="s">
        <v>39</v>
      </c>
      <c r="F104" t="s">
        <v>40</v>
      </c>
      <c r="G104">
        <v>17556</v>
      </c>
      <c r="H104">
        <v>94614</v>
      </c>
      <c r="I104" t="s">
        <v>54</v>
      </c>
      <c r="J104">
        <v>320847</v>
      </c>
      <c r="K104">
        <v>929319</v>
      </c>
      <c r="L104" t="s">
        <v>117</v>
      </c>
      <c r="M104" t="s">
        <v>118</v>
      </c>
      <c r="N104" t="s">
        <v>117</v>
      </c>
      <c r="O104" t="s">
        <v>118</v>
      </c>
      <c r="P104">
        <v>70.7</v>
      </c>
      <c r="Q104">
        <v>103</v>
      </c>
      <c r="R104">
        <v>550</v>
      </c>
      <c r="S104" t="s">
        <v>675</v>
      </c>
      <c r="T104" t="s">
        <v>676</v>
      </c>
      <c r="U104" t="s">
        <v>116</v>
      </c>
      <c r="V104" t="s">
        <v>117</v>
      </c>
      <c r="W104" t="s">
        <v>118</v>
      </c>
      <c r="X104">
        <v>3801</v>
      </c>
      <c r="Y104" t="s">
        <v>119</v>
      </c>
      <c r="Z104" s="1">
        <v>45356</v>
      </c>
      <c r="AA104">
        <v>0</v>
      </c>
      <c r="AB104">
        <v>0</v>
      </c>
      <c r="AC104">
        <v>1834</v>
      </c>
      <c r="AD104">
        <v>0</v>
      </c>
      <c r="AE104">
        <v>0</v>
      </c>
      <c r="AF104">
        <v>0</v>
      </c>
      <c r="AG104">
        <v>0</v>
      </c>
      <c r="AH104" t="s">
        <v>62</v>
      </c>
      <c r="AI104" s="1">
        <v>45476</v>
      </c>
      <c r="AJ104" t="s">
        <v>63</v>
      </c>
      <c r="AK104">
        <v>411</v>
      </c>
      <c r="AL104" t="s">
        <v>120</v>
      </c>
      <c r="AM104">
        <f t="shared" si="5"/>
        <v>17556</v>
      </c>
      <c r="AN104" t="b">
        <f t="shared" si="3"/>
        <v>1</v>
      </c>
      <c r="AO104">
        <f t="shared" si="4"/>
        <v>17556</v>
      </c>
      <c r="AP104" s="3">
        <v>320847</v>
      </c>
      <c r="AQ104" s="2" t="s">
        <v>1680</v>
      </c>
      <c r="AR104" s="2" t="s">
        <v>675</v>
      </c>
      <c r="AS104" s="2" t="s">
        <v>116</v>
      </c>
      <c r="AT104" s="2"/>
      <c r="AU104" s="2" t="s">
        <v>117</v>
      </c>
      <c r="AV104" s="2" t="s">
        <v>118</v>
      </c>
      <c r="AW104" s="2" t="s">
        <v>1592</v>
      </c>
      <c r="AX104" s="2"/>
      <c r="AY104" s="2" t="s">
        <v>676</v>
      </c>
      <c r="AZ104" s="3">
        <v>10584</v>
      </c>
      <c r="BA104" s="2" t="s">
        <v>63</v>
      </c>
      <c r="BB104" s="3">
        <v>17556</v>
      </c>
      <c r="BC104" s="2" t="s">
        <v>1561</v>
      </c>
      <c r="BD104" s="2" t="s">
        <v>1561</v>
      </c>
      <c r="BE104" s="2" t="s">
        <v>1681</v>
      </c>
      <c r="BF104" s="2" t="s">
        <v>1561</v>
      </c>
      <c r="BG104" s="2" t="s">
        <v>1561</v>
      </c>
      <c r="BH104" s="2" t="s">
        <v>1561</v>
      </c>
    </row>
    <row r="105" spans="1:60" x14ac:dyDescent="0.3">
      <c r="A105">
        <v>2024</v>
      </c>
      <c r="B105">
        <v>31405</v>
      </c>
      <c r="C105">
        <v>1669</v>
      </c>
      <c r="D105" t="s">
        <v>612</v>
      </c>
      <c r="E105" t="s">
        <v>99</v>
      </c>
      <c r="F105" t="s">
        <v>40</v>
      </c>
      <c r="G105">
        <v>17558</v>
      </c>
      <c r="H105">
        <v>48194</v>
      </c>
      <c r="I105" t="s">
        <v>136</v>
      </c>
      <c r="J105">
        <v>320652</v>
      </c>
      <c r="K105">
        <v>664367</v>
      </c>
      <c r="L105" t="s">
        <v>82</v>
      </c>
      <c r="M105" t="s">
        <v>74</v>
      </c>
      <c r="N105" t="s">
        <v>103</v>
      </c>
      <c r="O105" t="s">
        <v>74</v>
      </c>
      <c r="P105">
        <v>65.400000000000006</v>
      </c>
      <c r="Q105">
        <v>103</v>
      </c>
      <c r="R105">
        <v>420</v>
      </c>
      <c r="S105" t="s">
        <v>677</v>
      </c>
      <c r="T105" t="s">
        <v>615</v>
      </c>
      <c r="U105" t="s">
        <v>678</v>
      </c>
      <c r="V105" t="s">
        <v>82</v>
      </c>
      <c r="W105" t="s">
        <v>74</v>
      </c>
      <c r="X105">
        <v>2790</v>
      </c>
      <c r="Y105" t="s">
        <v>111</v>
      </c>
      <c r="Z105" s="1">
        <v>45311</v>
      </c>
      <c r="AA105">
        <v>0</v>
      </c>
      <c r="AB105">
        <v>0</v>
      </c>
      <c r="AC105">
        <v>1800</v>
      </c>
      <c r="AD105">
        <v>0</v>
      </c>
      <c r="AE105">
        <v>0</v>
      </c>
      <c r="AF105">
        <v>0</v>
      </c>
      <c r="AG105">
        <v>0</v>
      </c>
      <c r="AH105" t="s">
        <v>62</v>
      </c>
      <c r="AI105" s="1">
        <v>45476</v>
      </c>
      <c r="AJ105" t="s">
        <v>63</v>
      </c>
      <c r="AK105" t="s">
        <v>617</v>
      </c>
      <c r="AL105" t="s">
        <v>618</v>
      </c>
      <c r="AM105">
        <f t="shared" si="5"/>
        <v>17558</v>
      </c>
      <c r="AN105" t="b">
        <f t="shared" si="3"/>
        <v>1</v>
      </c>
      <c r="AO105">
        <f t="shared" si="4"/>
        <v>17558</v>
      </c>
      <c r="AP105" s="3">
        <v>320652</v>
      </c>
      <c r="AQ105" s="2" t="s">
        <v>1702</v>
      </c>
      <c r="AR105" s="2" t="s">
        <v>677</v>
      </c>
      <c r="AS105" s="2" t="s">
        <v>616</v>
      </c>
      <c r="AT105" s="2" t="s">
        <v>1703</v>
      </c>
      <c r="AU105" s="2" t="s">
        <v>82</v>
      </c>
      <c r="AV105" s="2" t="s">
        <v>74</v>
      </c>
      <c r="AW105" s="2" t="s">
        <v>1704</v>
      </c>
      <c r="AX105" s="2"/>
      <c r="AY105" s="2" t="s">
        <v>615</v>
      </c>
      <c r="AZ105" s="3">
        <v>1669</v>
      </c>
      <c r="BA105" s="2" t="s">
        <v>63</v>
      </c>
      <c r="BB105" s="3">
        <v>17558</v>
      </c>
      <c r="BC105" s="2" t="s">
        <v>1561</v>
      </c>
      <c r="BD105" s="2" t="s">
        <v>1561</v>
      </c>
      <c r="BE105" s="2" t="s">
        <v>1705</v>
      </c>
      <c r="BF105" s="2" t="s">
        <v>1561</v>
      </c>
      <c r="BG105" s="2" t="s">
        <v>1561</v>
      </c>
      <c r="BH105" s="2" t="s">
        <v>1561</v>
      </c>
    </row>
    <row r="106" spans="1:60" x14ac:dyDescent="0.3">
      <c r="A106">
        <v>2024</v>
      </c>
      <c r="B106">
        <v>34720</v>
      </c>
      <c r="C106">
        <v>2249</v>
      </c>
      <c r="D106" t="s">
        <v>143</v>
      </c>
      <c r="E106" t="s">
        <v>39</v>
      </c>
      <c r="F106" t="s">
        <v>40</v>
      </c>
      <c r="G106">
        <v>17575</v>
      </c>
      <c r="H106">
        <v>40796</v>
      </c>
      <c r="I106" t="s">
        <v>136</v>
      </c>
      <c r="J106">
        <v>320703</v>
      </c>
      <c r="K106">
        <v>688237</v>
      </c>
      <c r="L106" t="s">
        <v>117</v>
      </c>
      <c r="M106" t="s">
        <v>118</v>
      </c>
      <c r="N106" t="s">
        <v>117</v>
      </c>
      <c r="O106" t="s">
        <v>118</v>
      </c>
      <c r="P106">
        <v>72.2</v>
      </c>
      <c r="Q106">
        <v>90</v>
      </c>
      <c r="R106">
        <v>365</v>
      </c>
      <c r="S106" t="s">
        <v>679</v>
      </c>
      <c r="T106" t="s">
        <v>146</v>
      </c>
      <c r="U106" t="s">
        <v>116</v>
      </c>
      <c r="V106" t="s">
        <v>117</v>
      </c>
      <c r="W106" t="s">
        <v>118</v>
      </c>
      <c r="X106">
        <v>3801</v>
      </c>
      <c r="Y106" t="s">
        <v>658</v>
      </c>
      <c r="Z106" s="1">
        <v>45356</v>
      </c>
      <c r="AA106">
        <v>0</v>
      </c>
      <c r="AB106">
        <v>0</v>
      </c>
      <c r="AC106">
        <v>1835</v>
      </c>
      <c r="AD106">
        <v>0</v>
      </c>
      <c r="AE106">
        <v>0</v>
      </c>
      <c r="AF106">
        <v>0</v>
      </c>
      <c r="AG106">
        <v>0</v>
      </c>
      <c r="AH106" t="s">
        <v>62</v>
      </c>
      <c r="AI106" s="1">
        <v>45476</v>
      </c>
      <c r="AJ106" t="s">
        <v>63</v>
      </c>
      <c r="AK106">
        <v>411</v>
      </c>
      <c r="AL106" t="s">
        <v>120</v>
      </c>
      <c r="AM106">
        <f t="shared" si="5"/>
        <v>17575</v>
      </c>
      <c r="AN106" t="b">
        <f t="shared" si="3"/>
        <v>1</v>
      </c>
      <c r="AO106">
        <f t="shared" si="4"/>
        <v>17575</v>
      </c>
      <c r="AP106" s="3">
        <v>320703</v>
      </c>
      <c r="AQ106" s="2" t="s">
        <v>1947</v>
      </c>
      <c r="AR106" s="2" t="s">
        <v>679</v>
      </c>
      <c r="AS106" s="2" t="s">
        <v>116</v>
      </c>
      <c r="AT106" s="2"/>
      <c r="AU106" s="2" t="s">
        <v>117</v>
      </c>
      <c r="AV106" s="2" t="s">
        <v>118</v>
      </c>
      <c r="AW106" s="2" t="s">
        <v>1592</v>
      </c>
      <c r="AX106" s="2" t="s">
        <v>1593</v>
      </c>
      <c r="AY106" s="2" t="s">
        <v>146</v>
      </c>
      <c r="AZ106" s="3">
        <v>2249</v>
      </c>
      <c r="BA106" s="2" t="s">
        <v>63</v>
      </c>
      <c r="BB106" s="3">
        <v>17575</v>
      </c>
      <c r="BC106" s="2" t="s">
        <v>1561</v>
      </c>
      <c r="BD106" s="2" t="s">
        <v>1561</v>
      </c>
      <c r="BE106" s="2" t="s">
        <v>1948</v>
      </c>
      <c r="BF106" s="2" t="s">
        <v>1561</v>
      </c>
      <c r="BG106" s="2" t="s">
        <v>1561</v>
      </c>
      <c r="BH106" s="2" t="s">
        <v>1561</v>
      </c>
    </row>
    <row r="107" spans="1:60" x14ac:dyDescent="0.3">
      <c r="A107">
        <v>2024</v>
      </c>
      <c r="B107">
        <v>35561</v>
      </c>
      <c r="C107">
        <v>2077</v>
      </c>
      <c r="D107" t="s">
        <v>112</v>
      </c>
      <c r="E107" t="s">
        <v>39</v>
      </c>
      <c r="F107" t="s">
        <v>40</v>
      </c>
      <c r="G107">
        <v>17584</v>
      </c>
      <c r="H107">
        <v>40797</v>
      </c>
      <c r="I107" t="s">
        <v>136</v>
      </c>
      <c r="J107">
        <v>320740</v>
      </c>
      <c r="K107">
        <v>902889</v>
      </c>
      <c r="L107" t="s">
        <v>117</v>
      </c>
      <c r="M107" t="s">
        <v>118</v>
      </c>
      <c r="N107" t="s">
        <v>117</v>
      </c>
      <c r="O107" t="s">
        <v>118</v>
      </c>
      <c r="P107">
        <v>72.2</v>
      </c>
      <c r="Q107">
        <v>90</v>
      </c>
      <c r="R107">
        <v>402</v>
      </c>
      <c r="S107" t="s">
        <v>680</v>
      </c>
      <c r="T107" t="s">
        <v>115</v>
      </c>
      <c r="U107" t="s">
        <v>116</v>
      </c>
      <c r="V107" t="s">
        <v>117</v>
      </c>
      <c r="W107" t="s">
        <v>118</v>
      </c>
      <c r="X107">
        <v>3801</v>
      </c>
      <c r="Y107" t="s">
        <v>658</v>
      </c>
      <c r="Z107" s="1">
        <v>45356</v>
      </c>
      <c r="AA107">
        <v>0</v>
      </c>
      <c r="AB107">
        <v>134</v>
      </c>
      <c r="AC107">
        <v>1939</v>
      </c>
      <c r="AD107">
        <v>0</v>
      </c>
      <c r="AE107">
        <v>0</v>
      </c>
      <c r="AF107">
        <v>0</v>
      </c>
      <c r="AG107">
        <v>0</v>
      </c>
      <c r="AH107" t="s">
        <v>62</v>
      </c>
      <c r="AI107" s="1">
        <v>45476</v>
      </c>
      <c r="AJ107" t="s">
        <v>63</v>
      </c>
      <c r="AK107">
        <v>411</v>
      </c>
      <c r="AL107" t="s">
        <v>120</v>
      </c>
      <c r="AM107">
        <f t="shared" si="5"/>
        <v>17584</v>
      </c>
      <c r="AN107" t="b">
        <f t="shared" si="3"/>
        <v>1</v>
      </c>
      <c r="AO107">
        <f t="shared" si="4"/>
        <v>17584</v>
      </c>
      <c r="AP107" s="3">
        <v>320740</v>
      </c>
      <c r="AQ107" s="2" t="s">
        <v>1835</v>
      </c>
      <c r="AR107" s="2" t="s">
        <v>680</v>
      </c>
      <c r="AS107" s="2" t="s">
        <v>116</v>
      </c>
      <c r="AT107" s="2"/>
      <c r="AU107" s="2" t="s">
        <v>117</v>
      </c>
      <c r="AV107" s="2" t="s">
        <v>118</v>
      </c>
      <c r="AW107" s="2" t="s">
        <v>1592</v>
      </c>
      <c r="AX107" s="2" t="s">
        <v>1593</v>
      </c>
      <c r="AY107" s="2" t="s">
        <v>115</v>
      </c>
      <c r="AZ107" s="3">
        <v>2077</v>
      </c>
      <c r="BA107" s="2" t="s">
        <v>63</v>
      </c>
      <c r="BB107" s="3">
        <v>17584</v>
      </c>
      <c r="BC107" s="2" t="s">
        <v>1561</v>
      </c>
      <c r="BD107" s="2" t="s">
        <v>1675</v>
      </c>
      <c r="BE107" s="2" t="s">
        <v>1758</v>
      </c>
      <c r="BF107" s="2" t="s">
        <v>1561</v>
      </c>
      <c r="BG107" s="2" t="s">
        <v>1561</v>
      </c>
      <c r="BH107" s="2" t="s">
        <v>1561</v>
      </c>
    </row>
    <row r="108" spans="1:60" x14ac:dyDescent="0.3">
      <c r="A108">
        <v>2024</v>
      </c>
      <c r="B108">
        <v>32338</v>
      </c>
      <c r="C108">
        <v>2327</v>
      </c>
      <c r="D108" t="s">
        <v>681</v>
      </c>
      <c r="E108" t="s">
        <v>99</v>
      </c>
      <c r="F108" t="s">
        <v>40</v>
      </c>
      <c r="G108">
        <v>17663</v>
      </c>
      <c r="H108">
        <v>-999</v>
      </c>
      <c r="I108" t="s">
        <v>41</v>
      </c>
      <c r="J108">
        <v>330155</v>
      </c>
      <c r="K108">
        <v>533196</v>
      </c>
      <c r="L108" t="s">
        <v>43</v>
      </c>
      <c r="M108" t="s">
        <v>43</v>
      </c>
      <c r="N108" t="s">
        <v>43</v>
      </c>
      <c r="O108" t="s">
        <v>43</v>
      </c>
      <c r="P108">
        <v>-999</v>
      </c>
      <c r="Q108">
        <v>-999</v>
      </c>
      <c r="R108">
        <v>-999</v>
      </c>
      <c r="S108" t="s">
        <v>682</v>
      </c>
      <c r="T108" t="s">
        <v>683</v>
      </c>
      <c r="U108" t="s">
        <v>684</v>
      </c>
      <c r="V108" t="s">
        <v>55</v>
      </c>
      <c r="W108" t="s">
        <v>48</v>
      </c>
      <c r="X108">
        <v>2882</v>
      </c>
      <c r="Y108" t="s">
        <v>300</v>
      </c>
      <c r="Z108" s="1">
        <v>45476</v>
      </c>
      <c r="AA108">
        <v>0</v>
      </c>
      <c r="AB108">
        <v>0</v>
      </c>
      <c r="AC108">
        <v>9</v>
      </c>
      <c r="AD108">
        <v>0</v>
      </c>
      <c r="AE108">
        <v>0</v>
      </c>
      <c r="AF108">
        <v>0</v>
      </c>
      <c r="AG108">
        <v>0</v>
      </c>
      <c r="AH108" t="s">
        <v>50</v>
      </c>
      <c r="AI108" s="1">
        <v>45476</v>
      </c>
      <c r="AJ108" t="s">
        <v>41</v>
      </c>
      <c r="AK108" t="s">
        <v>685</v>
      </c>
      <c r="AL108" t="s">
        <v>686</v>
      </c>
      <c r="AM108">
        <f t="shared" si="5"/>
        <v>17663</v>
      </c>
      <c r="AN108" t="b">
        <f t="shared" si="3"/>
        <v>1</v>
      </c>
      <c r="AO108">
        <f t="shared" si="4"/>
        <v>17663</v>
      </c>
      <c r="AP108" s="3">
        <v>330155</v>
      </c>
      <c r="AQ108" s="2" t="s">
        <v>2022</v>
      </c>
      <c r="AR108" s="2" t="s">
        <v>682</v>
      </c>
      <c r="AS108" s="2" t="s">
        <v>684</v>
      </c>
      <c r="AT108" s="2"/>
      <c r="AU108" s="2" t="s">
        <v>55</v>
      </c>
      <c r="AV108" s="2" t="s">
        <v>48</v>
      </c>
      <c r="AW108" s="2" t="s">
        <v>1572</v>
      </c>
      <c r="AX108" s="2"/>
      <c r="AY108" s="2" t="s">
        <v>683</v>
      </c>
      <c r="AZ108" s="3">
        <v>2327</v>
      </c>
      <c r="BA108" s="2" t="s">
        <v>41</v>
      </c>
      <c r="BB108" s="3">
        <v>17663</v>
      </c>
      <c r="BC108" s="2" t="s">
        <v>1561</v>
      </c>
      <c r="BD108" s="2" t="s">
        <v>1561</v>
      </c>
      <c r="BE108" s="2" t="s">
        <v>1701</v>
      </c>
      <c r="BF108" s="2" t="s">
        <v>1561</v>
      </c>
      <c r="BG108" s="2" t="s">
        <v>1561</v>
      </c>
      <c r="BH108" s="2" t="s">
        <v>1561</v>
      </c>
    </row>
    <row r="109" spans="1:60" x14ac:dyDescent="0.3">
      <c r="A109">
        <v>2024</v>
      </c>
      <c r="B109">
        <v>45928</v>
      </c>
      <c r="C109">
        <v>45928</v>
      </c>
      <c r="D109" t="s">
        <v>687</v>
      </c>
      <c r="E109" t="s">
        <v>39</v>
      </c>
      <c r="F109" t="s">
        <v>40</v>
      </c>
      <c r="G109">
        <v>17729</v>
      </c>
      <c r="H109">
        <v>48476</v>
      </c>
      <c r="I109" t="s">
        <v>136</v>
      </c>
      <c r="J109">
        <v>330337</v>
      </c>
      <c r="K109">
        <v>607048</v>
      </c>
      <c r="L109" t="s">
        <v>103</v>
      </c>
      <c r="M109" t="s">
        <v>74</v>
      </c>
      <c r="N109" t="s">
        <v>103</v>
      </c>
      <c r="O109" t="s">
        <v>74</v>
      </c>
      <c r="P109">
        <v>64.8</v>
      </c>
      <c r="Q109">
        <v>115</v>
      </c>
      <c r="R109">
        <v>520</v>
      </c>
      <c r="S109" t="s">
        <v>688</v>
      </c>
      <c r="T109" t="s">
        <v>689</v>
      </c>
      <c r="U109" t="s">
        <v>690</v>
      </c>
      <c r="V109" t="s">
        <v>103</v>
      </c>
      <c r="W109" t="s">
        <v>74</v>
      </c>
      <c r="X109">
        <v>2740</v>
      </c>
      <c r="Y109" t="s">
        <v>534</v>
      </c>
      <c r="Z109" s="1">
        <v>45349</v>
      </c>
      <c r="AA109">
        <v>0</v>
      </c>
      <c r="AB109">
        <v>171</v>
      </c>
      <c r="AC109">
        <v>1509</v>
      </c>
      <c r="AD109">
        <v>0</v>
      </c>
      <c r="AE109">
        <v>0</v>
      </c>
      <c r="AF109">
        <v>0</v>
      </c>
      <c r="AG109">
        <v>0</v>
      </c>
      <c r="AH109" t="s">
        <v>62</v>
      </c>
      <c r="AI109" s="1">
        <v>45476</v>
      </c>
      <c r="AJ109" t="s">
        <v>63</v>
      </c>
      <c r="AK109">
        <v>46040</v>
      </c>
      <c r="AL109" t="s">
        <v>691</v>
      </c>
      <c r="AM109">
        <f t="shared" si="5"/>
        <v>17729</v>
      </c>
      <c r="AN109" t="b">
        <f t="shared" si="3"/>
        <v>1</v>
      </c>
      <c r="AO109">
        <f t="shared" si="4"/>
        <v>17729</v>
      </c>
      <c r="AP109" s="3">
        <v>330337</v>
      </c>
      <c r="AQ109" s="2" t="s">
        <v>1682</v>
      </c>
      <c r="AR109" s="2" t="s">
        <v>688</v>
      </c>
      <c r="AS109" s="2" t="s">
        <v>690</v>
      </c>
      <c r="AT109" s="2"/>
      <c r="AU109" s="2" t="s">
        <v>103</v>
      </c>
      <c r="AV109" s="2" t="s">
        <v>74</v>
      </c>
      <c r="AW109" s="2" t="s">
        <v>1563</v>
      </c>
      <c r="AX109" s="2"/>
      <c r="AY109" s="2" t="s">
        <v>689</v>
      </c>
      <c r="AZ109" s="3">
        <v>45928</v>
      </c>
      <c r="BA109" s="2" t="s">
        <v>63</v>
      </c>
      <c r="BB109" s="3">
        <v>17729</v>
      </c>
      <c r="BC109" s="2" t="s">
        <v>1561</v>
      </c>
      <c r="BD109" s="2" t="s">
        <v>1683</v>
      </c>
      <c r="BE109" s="2" t="s">
        <v>1684</v>
      </c>
      <c r="BF109" s="2" t="s">
        <v>1561</v>
      </c>
      <c r="BG109" s="2" t="s">
        <v>1561</v>
      </c>
      <c r="BH109" s="2" t="s">
        <v>1561</v>
      </c>
    </row>
    <row r="110" spans="1:60" x14ac:dyDescent="0.3">
      <c r="A110">
        <v>2024</v>
      </c>
      <c r="B110">
        <v>43572</v>
      </c>
      <c r="C110">
        <v>43572</v>
      </c>
      <c r="D110" t="s">
        <v>692</v>
      </c>
      <c r="E110" t="s">
        <v>39</v>
      </c>
      <c r="F110" t="s">
        <v>40</v>
      </c>
      <c r="G110">
        <v>17740</v>
      </c>
      <c r="H110">
        <v>105240</v>
      </c>
      <c r="I110" t="s">
        <v>54</v>
      </c>
      <c r="J110">
        <v>320683</v>
      </c>
      <c r="K110">
        <v>679879</v>
      </c>
      <c r="L110" t="s">
        <v>117</v>
      </c>
      <c r="M110" t="s">
        <v>118</v>
      </c>
      <c r="N110" t="s">
        <v>117</v>
      </c>
      <c r="O110" t="s">
        <v>118</v>
      </c>
      <c r="P110">
        <v>64.8</v>
      </c>
      <c r="Q110">
        <v>77</v>
      </c>
      <c r="R110">
        <v>470</v>
      </c>
      <c r="S110" t="s">
        <v>693</v>
      </c>
      <c r="T110" t="s">
        <v>694</v>
      </c>
      <c r="U110" t="s">
        <v>116</v>
      </c>
      <c r="V110" t="s">
        <v>117</v>
      </c>
      <c r="W110" t="s">
        <v>118</v>
      </c>
      <c r="X110">
        <v>3801</v>
      </c>
      <c r="Y110" t="s">
        <v>119</v>
      </c>
      <c r="Z110" s="1">
        <v>45356</v>
      </c>
      <c r="AA110">
        <v>0</v>
      </c>
      <c r="AB110">
        <v>0</v>
      </c>
      <c r="AC110">
        <v>1943</v>
      </c>
      <c r="AD110">
        <v>0</v>
      </c>
      <c r="AE110">
        <v>0</v>
      </c>
      <c r="AF110">
        <v>0</v>
      </c>
      <c r="AG110">
        <v>0</v>
      </c>
      <c r="AH110" t="s">
        <v>62</v>
      </c>
      <c r="AI110" s="1">
        <v>45476</v>
      </c>
      <c r="AJ110" t="s">
        <v>63</v>
      </c>
      <c r="AK110">
        <v>42834</v>
      </c>
      <c r="AL110" t="s">
        <v>663</v>
      </c>
      <c r="AM110">
        <f t="shared" si="5"/>
        <v>17740</v>
      </c>
      <c r="AN110" t="b">
        <f t="shared" si="3"/>
        <v>1</v>
      </c>
      <c r="AO110">
        <f t="shared" si="4"/>
        <v>17740</v>
      </c>
      <c r="AP110" s="3">
        <v>320683</v>
      </c>
      <c r="AQ110" s="2" t="s">
        <v>1661</v>
      </c>
      <c r="AR110" s="2" t="s">
        <v>693</v>
      </c>
      <c r="AS110" s="2" t="s">
        <v>116</v>
      </c>
      <c r="AT110" s="2"/>
      <c r="AU110" s="2" t="s">
        <v>117</v>
      </c>
      <c r="AV110" s="2" t="s">
        <v>118</v>
      </c>
      <c r="AW110" s="2" t="s">
        <v>1592</v>
      </c>
      <c r="AX110" s="2"/>
      <c r="AY110" s="2" t="s">
        <v>694</v>
      </c>
      <c r="AZ110" s="3">
        <v>43572</v>
      </c>
      <c r="BA110" s="2" t="s">
        <v>63</v>
      </c>
      <c r="BB110" s="3">
        <v>17740</v>
      </c>
      <c r="BC110" s="2" t="s">
        <v>1561</v>
      </c>
      <c r="BD110" s="2" t="s">
        <v>1561</v>
      </c>
      <c r="BE110" s="2" t="s">
        <v>1662</v>
      </c>
      <c r="BF110" s="2" t="s">
        <v>1561</v>
      </c>
      <c r="BG110" s="2" t="s">
        <v>1561</v>
      </c>
      <c r="BH110" s="2" t="s">
        <v>1561</v>
      </c>
    </row>
    <row r="111" spans="1:60" x14ac:dyDescent="0.3">
      <c r="A111">
        <v>2024</v>
      </c>
      <c r="B111">
        <v>46018</v>
      </c>
      <c r="C111">
        <v>46018</v>
      </c>
      <c r="D111" t="s">
        <v>695</v>
      </c>
      <c r="E111" t="s">
        <v>39</v>
      </c>
      <c r="F111" t="s">
        <v>40</v>
      </c>
      <c r="G111">
        <v>17778</v>
      </c>
      <c r="H111">
        <v>40411</v>
      </c>
      <c r="I111" t="s">
        <v>136</v>
      </c>
      <c r="J111">
        <v>330468</v>
      </c>
      <c r="K111">
        <v>625859</v>
      </c>
      <c r="L111" t="s">
        <v>55</v>
      </c>
      <c r="M111" t="s">
        <v>48</v>
      </c>
      <c r="N111" t="s">
        <v>55</v>
      </c>
      <c r="O111" t="s">
        <v>48</v>
      </c>
      <c r="P111">
        <v>69.2</v>
      </c>
      <c r="Q111">
        <v>108</v>
      </c>
      <c r="R111">
        <v>365</v>
      </c>
      <c r="S111" t="s">
        <v>696</v>
      </c>
      <c r="T111" t="s">
        <v>697</v>
      </c>
      <c r="U111" t="s">
        <v>698</v>
      </c>
      <c r="V111" t="s">
        <v>103</v>
      </c>
      <c r="W111" t="s">
        <v>74</v>
      </c>
      <c r="X111">
        <v>2740</v>
      </c>
      <c r="Y111" t="s">
        <v>534</v>
      </c>
      <c r="Z111" s="1">
        <v>45310</v>
      </c>
      <c r="AA111">
        <v>0</v>
      </c>
      <c r="AB111">
        <v>0</v>
      </c>
      <c r="AC111">
        <v>1586</v>
      </c>
      <c r="AD111">
        <v>0</v>
      </c>
      <c r="AE111">
        <v>0</v>
      </c>
      <c r="AF111">
        <v>0</v>
      </c>
      <c r="AG111">
        <v>0</v>
      </c>
      <c r="AH111" t="s">
        <v>62</v>
      </c>
      <c r="AI111" s="1">
        <v>45476</v>
      </c>
      <c r="AJ111" t="s">
        <v>63</v>
      </c>
      <c r="AK111">
        <v>1532</v>
      </c>
      <c r="AL111" t="s">
        <v>699</v>
      </c>
      <c r="AM111">
        <f t="shared" si="5"/>
        <v>17778</v>
      </c>
      <c r="AN111" t="b">
        <f t="shared" si="3"/>
        <v>1</v>
      </c>
      <c r="AO111">
        <f t="shared" si="4"/>
        <v>17778</v>
      </c>
      <c r="AP111" s="3">
        <v>330468</v>
      </c>
      <c r="AQ111" s="2" t="s">
        <v>1720</v>
      </c>
      <c r="AR111" s="2" t="s">
        <v>696</v>
      </c>
      <c r="AS111" s="2" t="s">
        <v>698</v>
      </c>
      <c r="AT111" s="2"/>
      <c r="AU111" s="2" t="s">
        <v>103</v>
      </c>
      <c r="AV111" s="2" t="s">
        <v>74</v>
      </c>
      <c r="AW111" s="2" t="s">
        <v>1563</v>
      </c>
      <c r="AX111" s="2"/>
      <c r="AY111" s="2" t="s">
        <v>697</v>
      </c>
      <c r="AZ111" s="3">
        <v>46018</v>
      </c>
      <c r="BA111" s="2" t="s">
        <v>63</v>
      </c>
      <c r="BB111" s="3">
        <v>17778</v>
      </c>
      <c r="BC111" s="2" t="s">
        <v>1561</v>
      </c>
      <c r="BD111" s="2" t="s">
        <v>1561</v>
      </c>
      <c r="BE111" s="2" t="s">
        <v>1721</v>
      </c>
      <c r="BF111" s="2" t="s">
        <v>1561</v>
      </c>
      <c r="BG111" s="2" t="s">
        <v>1561</v>
      </c>
      <c r="BH111" s="2" t="s">
        <v>1561</v>
      </c>
    </row>
    <row r="112" spans="1:60" x14ac:dyDescent="0.3">
      <c r="A112">
        <v>2024</v>
      </c>
      <c r="B112">
        <v>31717</v>
      </c>
      <c r="C112">
        <v>1633</v>
      </c>
      <c r="D112" t="s">
        <v>98</v>
      </c>
      <c r="E112" t="s">
        <v>99</v>
      </c>
      <c r="F112" t="s">
        <v>40</v>
      </c>
      <c r="G112">
        <v>17791</v>
      </c>
      <c r="H112">
        <v>95695</v>
      </c>
      <c r="I112" t="s">
        <v>54</v>
      </c>
      <c r="J112">
        <v>330914</v>
      </c>
      <c r="K112">
        <v>1250285</v>
      </c>
      <c r="L112" t="s">
        <v>103</v>
      </c>
      <c r="M112" t="s">
        <v>74</v>
      </c>
      <c r="N112" t="s">
        <v>103</v>
      </c>
      <c r="O112" t="s">
        <v>74</v>
      </c>
      <c r="P112">
        <v>69.5</v>
      </c>
      <c r="Q112">
        <v>139</v>
      </c>
      <c r="R112">
        <v>600</v>
      </c>
      <c r="S112" t="s">
        <v>700</v>
      </c>
      <c r="T112" t="s">
        <v>101</v>
      </c>
      <c r="U112" t="s">
        <v>102</v>
      </c>
      <c r="V112" t="s">
        <v>103</v>
      </c>
      <c r="W112" t="s">
        <v>74</v>
      </c>
      <c r="X112">
        <v>2744</v>
      </c>
      <c r="Y112" t="s">
        <v>104</v>
      </c>
      <c r="Z112" s="1">
        <v>45309</v>
      </c>
      <c r="AA112">
        <v>0</v>
      </c>
      <c r="AB112">
        <v>0</v>
      </c>
      <c r="AC112">
        <v>1945</v>
      </c>
      <c r="AD112">
        <v>0</v>
      </c>
      <c r="AE112">
        <v>0</v>
      </c>
      <c r="AF112">
        <v>0</v>
      </c>
      <c r="AG112">
        <v>0</v>
      </c>
      <c r="AH112" t="s">
        <v>62</v>
      </c>
      <c r="AI112" s="1">
        <v>45476</v>
      </c>
      <c r="AJ112" t="s">
        <v>63</v>
      </c>
      <c r="AK112">
        <v>58</v>
      </c>
      <c r="AL112" t="s">
        <v>105</v>
      </c>
      <c r="AM112">
        <f t="shared" si="5"/>
        <v>17791</v>
      </c>
      <c r="AN112" t="b">
        <f t="shared" si="3"/>
        <v>1</v>
      </c>
      <c r="AO112">
        <f t="shared" si="4"/>
        <v>17791</v>
      </c>
      <c r="AP112" s="3">
        <v>330914</v>
      </c>
      <c r="AQ112" s="2" t="s">
        <v>2069</v>
      </c>
      <c r="AR112" s="2" t="s">
        <v>700</v>
      </c>
      <c r="AS112" s="2" t="s">
        <v>102</v>
      </c>
      <c r="AT112" s="2"/>
      <c r="AU112" s="2" t="s">
        <v>103</v>
      </c>
      <c r="AV112" s="2" t="s">
        <v>74</v>
      </c>
      <c r="AW112" s="2" t="s">
        <v>1576</v>
      </c>
      <c r="AX112" s="2"/>
      <c r="AY112" s="2" t="s">
        <v>101</v>
      </c>
      <c r="AZ112" s="3">
        <v>1633</v>
      </c>
      <c r="BA112" s="2" t="s">
        <v>63</v>
      </c>
      <c r="BB112" s="3">
        <v>17791</v>
      </c>
      <c r="BC112" s="2" t="s">
        <v>1561</v>
      </c>
      <c r="BD112" s="2" t="s">
        <v>1561</v>
      </c>
      <c r="BE112" s="2" t="s">
        <v>1717</v>
      </c>
      <c r="BF112" s="2" t="s">
        <v>1561</v>
      </c>
      <c r="BG112" s="2" t="s">
        <v>1561</v>
      </c>
      <c r="BH112" s="2" t="s">
        <v>1561</v>
      </c>
    </row>
    <row r="113" spans="1:60" x14ac:dyDescent="0.3">
      <c r="A113">
        <v>2024</v>
      </c>
      <c r="B113">
        <v>40324</v>
      </c>
      <c r="C113">
        <v>40324</v>
      </c>
      <c r="D113" t="s">
        <v>645</v>
      </c>
      <c r="E113" t="s">
        <v>39</v>
      </c>
      <c r="F113" t="s">
        <v>40</v>
      </c>
      <c r="G113">
        <v>17821</v>
      </c>
      <c r="H113">
        <v>108410</v>
      </c>
      <c r="I113" t="s">
        <v>54</v>
      </c>
      <c r="J113">
        <v>420078</v>
      </c>
      <c r="K113">
        <v>1344614</v>
      </c>
      <c r="L113" t="s">
        <v>103</v>
      </c>
      <c r="M113" t="s">
        <v>74</v>
      </c>
      <c r="N113" t="s">
        <v>103</v>
      </c>
      <c r="O113" t="s">
        <v>74</v>
      </c>
      <c r="P113">
        <v>78</v>
      </c>
      <c r="Q113">
        <v>219</v>
      </c>
      <c r="R113">
        <v>800</v>
      </c>
      <c r="S113" t="s">
        <v>701</v>
      </c>
      <c r="T113" t="s">
        <v>647</v>
      </c>
      <c r="U113" t="s">
        <v>102</v>
      </c>
      <c r="V113" t="s">
        <v>103</v>
      </c>
      <c r="W113" t="s">
        <v>74</v>
      </c>
      <c r="X113">
        <v>2740</v>
      </c>
      <c r="Y113" t="s">
        <v>534</v>
      </c>
      <c r="Z113" s="1">
        <v>45460</v>
      </c>
      <c r="AA113">
        <v>0</v>
      </c>
      <c r="AB113">
        <v>266</v>
      </c>
      <c r="AC113">
        <v>1945</v>
      </c>
      <c r="AD113">
        <v>0</v>
      </c>
      <c r="AE113">
        <v>0</v>
      </c>
      <c r="AF113">
        <v>0</v>
      </c>
      <c r="AG113">
        <v>0</v>
      </c>
      <c r="AH113" t="s">
        <v>62</v>
      </c>
      <c r="AI113" s="1">
        <v>45476</v>
      </c>
      <c r="AJ113" t="s">
        <v>63</v>
      </c>
      <c r="AK113">
        <v>58</v>
      </c>
      <c r="AL113" t="s">
        <v>105</v>
      </c>
      <c r="AM113">
        <f t="shared" si="5"/>
        <v>17821</v>
      </c>
      <c r="AN113" t="b">
        <f t="shared" si="3"/>
        <v>1</v>
      </c>
      <c r="AO113">
        <f t="shared" si="4"/>
        <v>17821</v>
      </c>
      <c r="AP113" s="3">
        <v>410621</v>
      </c>
      <c r="AQ113" s="2" t="s">
        <v>1714</v>
      </c>
      <c r="AR113" s="2" t="s">
        <v>1715</v>
      </c>
      <c r="AS113" s="2" t="s">
        <v>102</v>
      </c>
      <c r="AT113" s="2"/>
      <c r="AU113" s="2" t="s">
        <v>103</v>
      </c>
      <c r="AV113" s="2" t="s">
        <v>74</v>
      </c>
      <c r="AW113" s="2" t="s">
        <v>1576</v>
      </c>
      <c r="AX113" s="2"/>
      <c r="AY113" s="2" t="s">
        <v>1256</v>
      </c>
      <c r="AZ113" s="3">
        <v>50</v>
      </c>
      <c r="BA113" s="2" t="s">
        <v>63</v>
      </c>
      <c r="BB113" s="3">
        <v>17821</v>
      </c>
      <c r="BC113" s="2" t="s">
        <v>1561</v>
      </c>
      <c r="BD113" s="2" t="s">
        <v>1716</v>
      </c>
      <c r="BE113" s="2" t="s">
        <v>1717</v>
      </c>
      <c r="BF113" s="2" t="s">
        <v>1561</v>
      </c>
      <c r="BG113" s="2" t="s">
        <v>1561</v>
      </c>
      <c r="BH113" s="2" t="s">
        <v>1561</v>
      </c>
    </row>
    <row r="114" spans="1:60" x14ac:dyDescent="0.3">
      <c r="A114">
        <v>2024</v>
      </c>
      <c r="B114">
        <v>31175</v>
      </c>
      <c r="C114">
        <v>3416</v>
      </c>
      <c r="D114" t="s">
        <v>702</v>
      </c>
      <c r="F114" t="s">
        <v>40</v>
      </c>
      <c r="G114">
        <v>17835</v>
      </c>
      <c r="H114">
        <v>41127</v>
      </c>
      <c r="I114" t="s">
        <v>136</v>
      </c>
      <c r="J114">
        <v>330616</v>
      </c>
      <c r="K114">
        <v>598951</v>
      </c>
      <c r="L114" t="s">
        <v>55</v>
      </c>
      <c r="M114" t="s">
        <v>48</v>
      </c>
      <c r="N114" t="s">
        <v>55</v>
      </c>
      <c r="O114" t="s">
        <v>48</v>
      </c>
      <c r="P114">
        <v>69.2</v>
      </c>
      <c r="Q114">
        <v>111</v>
      </c>
      <c r="R114">
        <v>425</v>
      </c>
      <c r="S114" t="s">
        <v>703</v>
      </c>
      <c r="T114" t="s">
        <v>704</v>
      </c>
      <c r="U114" t="s">
        <v>705</v>
      </c>
      <c r="V114" t="s">
        <v>510</v>
      </c>
      <c r="W114" t="s">
        <v>48</v>
      </c>
      <c r="X114">
        <v>2813</v>
      </c>
      <c r="Y114" t="s">
        <v>706</v>
      </c>
      <c r="Z114" s="1">
        <v>45048</v>
      </c>
      <c r="AA114">
        <v>0</v>
      </c>
      <c r="AB114">
        <v>0</v>
      </c>
      <c r="AC114">
        <v>1227</v>
      </c>
      <c r="AD114">
        <v>0</v>
      </c>
      <c r="AE114">
        <v>0</v>
      </c>
      <c r="AF114">
        <v>0</v>
      </c>
      <c r="AG114">
        <v>0</v>
      </c>
      <c r="AH114" t="s">
        <v>62</v>
      </c>
      <c r="AI114" s="1">
        <v>45476</v>
      </c>
      <c r="AJ114" t="s">
        <v>63</v>
      </c>
      <c r="AK114">
        <v>7380</v>
      </c>
      <c r="AL114" t="s">
        <v>702</v>
      </c>
      <c r="AM114">
        <f t="shared" si="5"/>
        <v>17835</v>
      </c>
      <c r="AN114" t="b">
        <f t="shared" si="3"/>
        <v>1</v>
      </c>
      <c r="AO114">
        <f t="shared" si="4"/>
        <v>17835</v>
      </c>
      <c r="AP114" s="3">
        <v>330616</v>
      </c>
      <c r="AQ114" s="2" t="s">
        <v>2147</v>
      </c>
      <c r="AR114" s="2" t="s">
        <v>703</v>
      </c>
      <c r="AS114" s="2" t="s">
        <v>705</v>
      </c>
      <c r="AT114" s="2"/>
      <c r="AU114" s="2" t="s">
        <v>510</v>
      </c>
      <c r="AV114" s="2" t="s">
        <v>48</v>
      </c>
      <c r="AW114" s="2" t="s">
        <v>1612</v>
      </c>
      <c r="AX114" s="2"/>
      <c r="AY114" s="2" t="s">
        <v>704</v>
      </c>
      <c r="AZ114" s="3">
        <v>3416</v>
      </c>
      <c r="BA114" s="2" t="s">
        <v>63</v>
      </c>
      <c r="BB114" s="3">
        <v>17835</v>
      </c>
      <c r="BC114" s="2" t="s">
        <v>1561</v>
      </c>
      <c r="BD114" s="2" t="s">
        <v>1561</v>
      </c>
      <c r="BE114" s="2" t="s">
        <v>2148</v>
      </c>
      <c r="BF114" s="2" t="s">
        <v>1561</v>
      </c>
      <c r="BG114" s="2" t="s">
        <v>1561</v>
      </c>
      <c r="BH114" s="2" t="s">
        <v>1561</v>
      </c>
    </row>
    <row r="115" spans="1:60" x14ac:dyDescent="0.3">
      <c r="A115">
        <v>2024</v>
      </c>
      <c r="B115">
        <v>45814</v>
      </c>
      <c r="C115">
        <v>45814</v>
      </c>
      <c r="D115" t="s">
        <v>535</v>
      </c>
      <c r="E115" t="s">
        <v>39</v>
      </c>
      <c r="F115" t="s">
        <v>40</v>
      </c>
      <c r="G115">
        <v>17848</v>
      </c>
      <c r="H115">
        <v>40989</v>
      </c>
      <c r="I115" t="s">
        <v>136</v>
      </c>
      <c r="J115">
        <v>330678</v>
      </c>
      <c r="K115">
        <v>940212</v>
      </c>
      <c r="L115" t="s">
        <v>117</v>
      </c>
      <c r="M115" t="s">
        <v>118</v>
      </c>
      <c r="N115" t="s">
        <v>117</v>
      </c>
      <c r="O115" t="s">
        <v>118</v>
      </c>
      <c r="P115">
        <v>77</v>
      </c>
      <c r="Q115">
        <v>124</v>
      </c>
      <c r="R115">
        <v>443</v>
      </c>
      <c r="S115" t="s">
        <v>707</v>
      </c>
      <c r="T115" t="s">
        <v>537</v>
      </c>
      <c r="U115" t="s">
        <v>116</v>
      </c>
      <c r="V115" t="s">
        <v>117</v>
      </c>
      <c r="W115" t="s">
        <v>118</v>
      </c>
      <c r="X115">
        <v>3801</v>
      </c>
      <c r="Y115" t="s">
        <v>119</v>
      </c>
      <c r="Z115" s="1">
        <v>45356</v>
      </c>
      <c r="AA115">
        <v>0</v>
      </c>
      <c r="AB115">
        <v>0</v>
      </c>
      <c r="AC115">
        <v>1785</v>
      </c>
      <c r="AD115">
        <v>0</v>
      </c>
      <c r="AE115">
        <v>0</v>
      </c>
      <c r="AF115">
        <v>0</v>
      </c>
      <c r="AG115">
        <v>0</v>
      </c>
      <c r="AH115" t="s">
        <v>62</v>
      </c>
      <c r="AI115" s="1">
        <v>45476</v>
      </c>
      <c r="AJ115" t="s">
        <v>63</v>
      </c>
      <c r="AK115">
        <v>411</v>
      </c>
      <c r="AL115" t="s">
        <v>120</v>
      </c>
      <c r="AM115">
        <f t="shared" si="5"/>
        <v>17848</v>
      </c>
      <c r="AN115" t="b">
        <f t="shared" si="3"/>
        <v>1</v>
      </c>
      <c r="AO115">
        <f t="shared" si="4"/>
        <v>17848</v>
      </c>
      <c r="AP115" s="3">
        <v>330678</v>
      </c>
      <c r="AQ115" s="2" t="s">
        <v>2055</v>
      </c>
      <c r="AR115" s="2" t="s">
        <v>707</v>
      </c>
      <c r="AS115" s="2" t="s">
        <v>116</v>
      </c>
      <c r="AT115" s="2"/>
      <c r="AU115" s="2" t="s">
        <v>117</v>
      </c>
      <c r="AV115" s="2" t="s">
        <v>118</v>
      </c>
      <c r="AW115" s="2" t="s">
        <v>1592</v>
      </c>
      <c r="AX115" s="2"/>
      <c r="AY115" s="2" t="s">
        <v>537</v>
      </c>
      <c r="AZ115" s="3">
        <v>45814</v>
      </c>
      <c r="BA115" s="2" t="s">
        <v>63</v>
      </c>
      <c r="BB115" s="3">
        <v>17848</v>
      </c>
      <c r="BC115" s="2" t="s">
        <v>1561</v>
      </c>
      <c r="BD115" s="2" t="s">
        <v>1561</v>
      </c>
      <c r="BE115" s="2" t="s">
        <v>2056</v>
      </c>
      <c r="BF115" s="2" t="s">
        <v>1561</v>
      </c>
      <c r="BG115" s="2" t="s">
        <v>1561</v>
      </c>
      <c r="BH115" s="2" t="s">
        <v>1561</v>
      </c>
    </row>
    <row r="116" spans="1:60" x14ac:dyDescent="0.3">
      <c r="A116">
        <v>2024</v>
      </c>
      <c r="B116">
        <v>31731</v>
      </c>
      <c r="C116">
        <v>1685</v>
      </c>
      <c r="D116" t="s">
        <v>564</v>
      </c>
      <c r="E116" t="s">
        <v>99</v>
      </c>
      <c r="F116" t="s">
        <v>40</v>
      </c>
      <c r="G116">
        <v>17988</v>
      </c>
      <c r="H116">
        <v>48872</v>
      </c>
      <c r="I116" t="s">
        <v>136</v>
      </c>
      <c r="J116">
        <v>410350</v>
      </c>
      <c r="K116">
        <v>671987</v>
      </c>
      <c r="L116" t="s">
        <v>55</v>
      </c>
      <c r="M116" t="s">
        <v>48</v>
      </c>
      <c r="N116" t="s">
        <v>56</v>
      </c>
      <c r="O116" t="s">
        <v>48</v>
      </c>
      <c r="P116">
        <v>77</v>
      </c>
      <c r="Q116">
        <v>166</v>
      </c>
      <c r="R116">
        <v>480</v>
      </c>
      <c r="S116" t="s">
        <v>708</v>
      </c>
      <c r="T116" t="s">
        <v>567</v>
      </c>
      <c r="U116" t="s">
        <v>709</v>
      </c>
      <c r="V116" t="s">
        <v>55</v>
      </c>
      <c r="W116" t="s">
        <v>48</v>
      </c>
      <c r="X116">
        <v>2882</v>
      </c>
      <c r="Y116" t="s">
        <v>710</v>
      </c>
      <c r="Z116" s="1">
        <v>45409</v>
      </c>
      <c r="AA116">
        <v>0</v>
      </c>
      <c r="AB116">
        <v>0</v>
      </c>
      <c r="AC116">
        <v>1572</v>
      </c>
      <c r="AD116">
        <v>0</v>
      </c>
      <c r="AE116">
        <v>0</v>
      </c>
      <c r="AF116">
        <v>0</v>
      </c>
      <c r="AG116">
        <v>0</v>
      </c>
      <c r="AH116" t="s">
        <v>62</v>
      </c>
      <c r="AI116" s="1">
        <v>45476</v>
      </c>
      <c r="AJ116" t="s">
        <v>63</v>
      </c>
      <c r="AK116">
        <v>5604</v>
      </c>
      <c r="AL116" t="s">
        <v>569</v>
      </c>
      <c r="AM116">
        <f t="shared" si="5"/>
        <v>17988</v>
      </c>
      <c r="AN116" t="b">
        <f t="shared" si="3"/>
        <v>1</v>
      </c>
      <c r="AO116">
        <f t="shared" si="4"/>
        <v>17988</v>
      </c>
      <c r="AP116" s="3">
        <v>410350</v>
      </c>
      <c r="AQ116" s="2" t="s">
        <v>2053</v>
      </c>
      <c r="AR116" s="2" t="s">
        <v>708</v>
      </c>
      <c r="AS116" s="2" t="s">
        <v>709</v>
      </c>
      <c r="AT116" s="2"/>
      <c r="AU116" s="2" t="s">
        <v>55</v>
      </c>
      <c r="AV116" s="2" t="s">
        <v>48</v>
      </c>
      <c r="AW116" s="2" t="s">
        <v>1572</v>
      </c>
      <c r="AX116" s="2" t="s">
        <v>1628</v>
      </c>
      <c r="AY116" s="2" t="s">
        <v>567</v>
      </c>
      <c r="AZ116" s="3">
        <v>1685</v>
      </c>
      <c r="BA116" s="2" t="s">
        <v>63</v>
      </c>
      <c r="BB116" s="3">
        <v>17988</v>
      </c>
      <c r="BC116" s="2" t="s">
        <v>1561</v>
      </c>
      <c r="BD116" s="2" t="s">
        <v>1561</v>
      </c>
      <c r="BE116" s="2" t="s">
        <v>2054</v>
      </c>
      <c r="BF116" s="2" t="s">
        <v>1561</v>
      </c>
      <c r="BG116" s="2" t="s">
        <v>1561</v>
      </c>
      <c r="BH116" s="2" t="s">
        <v>1561</v>
      </c>
    </row>
    <row r="117" spans="1:60" x14ac:dyDescent="0.3">
      <c r="A117">
        <v>2024</v>
      </c>
      <c r="B117">
        <v>41897</v>
      </c>
      <c r="C117">
        <v>41897</v>
      </c>
      <c r="D117" t="s">
        <v>711</v>
      </c>
      <c r="E117" t="s">
        <v>99</v>
      </c>
      <c r="F117" t="s">
        <v>40</v>
      </c>
      <c r="G117">
        <v>18165</v>
      </c>
      <c r="H117">
        <v>96091</v>
      </c>
      <c r="I117" t="s">
        <v>54</v>
      </c>
      <c r="J117">
        <v>151699</v>
      </c>
      <c r="K117" t="s">
        <v>712</v>
      </c>
      <c r="L117" t="s">
        <v>164</v>
      </c>
      <c r="M117" t="s">
        <v>48</v>
      </c>
      <c r="N117" t="s">
        <v>164</v>
      </c>
      <c r="O117" t="s">
        <v>48</v>
      </c>
      <c r="P117">
        <v>50</v>
      </c>
      <c r="Q117">
        <v>44</v>
      </c>
      <c r="R117">
        <v>365</v>
      </c>
      <c r="S117" t="s">
        <v>713</v>
      </c>
      <c r="T117" t="s">
        <v>714</v>
      </c>
      <c r="U117" t="s">
        <v>715</v>
      </c>
      <c r="V117" t="s">
        <v>164</v>
      </c>
      <c r="W117" t="s">
        <v>48</v>
      </c>
      <c r="X117">
        <v>2837</v>
      </c>
      <c r="Y117" t="s">
        <v>334</v>
      </c>
      <c r="Z117" s="1">
        <v>45376</v>
      </c>
      <c r="AA117">
        <v>0</v>
      </c>
      <c r="AB117">
        <v>183</v>
      </c>
      <c r="AC117">
        <v>1498</v>
      </c>
      <c r="AD117">
        <v>0</v>
      </c>
      <c r="AE117">
        <v>0</v>
      </c>
      <c r="AF117">
        <v>0</v>
      </c>
      <c r="AG117">
        <v>0</v>
      </c>
      <c r="AH117" t="s">
        <v>62</v>
      </c>
      <c r="AI117" s="1">
        <v>45476</v>
      </c>
      <c r="AJ117" t="s">
        <v>63</v>
      </c>
      <c r="AK117">
        <v>13415</v>
      </c>
      <c r="AL117" t="s">
        <v>716</v>
      </c>
      <c r="AM117">
        <f t="shared" si="5"/>
        <v>18165</v>
      </c>
      <c r="AN117" t="b">
        <f t="shared" si="3"/>
        <v>1</v>
      </c>
      <c r="AO117">
        <f t="shared" si="4"/>
        <v>18165</v>
      </c>
      <c r="AP117" s="3">
        <v>151699</v>
      </c>
      <c r="AQ117" s="2" t="s">
        <v>712</v>
      </c>
      <c r="AR117" s="2" t="s">
        <v>713</v>
      </c>
      <c r="AS117" s="2" t="s">
        <v>715</v>
      </c>
      <c r="AT117" s="2"/>
      <c r="AU117" s="2" t="s">
        <v>164</v>
      </c>
      <c r="AV117" s="2" t="s">
        <v>48</v>
      </c>
      <c r="AW117" s="2" t="s">
        <v>1581</v>
      </c>
      <c r="AX117" s="2"/>
      <c r="AY117" s="2" t="s">
        <v>714</v>
      </c>
      <c r="AZ117" s="3">
        <v>41897</v>
      </c>
      <c r="BA117" s="2" t="s">
        <v>63</v>
      </c>
      <c r="BB117" s="3">
        <v>18165</v>
      </c>
      <c r="BC117" s="2" t="s">
        <v>1561</v>
      </c>
      <c r="BD117" s="2" t="s">
        <v>2005</v>
      </c>
      <c r="BE117" s="2" t="s">
        <v>2006</v>
      </c>
      <c r="BF117" s="2" t="s">
        <v>1561</v>
      </c>
      <c r="BG117" s="2" t="s">
        <v>1561</v>
      </c>
      <c r="BH117" s="2" t="s">
        <v>1561</v>
      </c>
    </row>
    <row r="118" spans="1:60" x14ac:dyDescent="0.3">
      <c r="A118">
        <v>2024</v>
      </c>
      <c r="B118">
        <v>40222</v>
      </c>
      <c r="C118">
        <v>40222</v>
      </c>
      <c r="D118" t="s">
        <v>717</v>
      </c>
      <c r="E118" t="s">
        <v>39</v>
      </c>
      <c r="F118" t="s">
        <v>40</v>
      </c>
      <c r="G118">
        <v>18215</v>
      </c>
      <c r="H118">
        <v>100815</v>
      </c>
      <c r="I118" t="s">
        <v>54</v>
      </c>
      <c r="J118">
        <v>243060</v>
      </c>
      <c r="K118">
        <v>1285955</v>
      </c>
      <c r="L118" t="s">
        <v>718</v>
      </c>
      <c r="M118" t="s">
        <v>156</v>
      </c>
      <c r="N118" t="s">
        <v>718</v>
      </c>
      <c r="O118" t="s">
        <v>156</v>
      </c>
      <c r="P118">
        <v>42.4</v>
      </c>
      <c r="Q118">
        <v>25</v>
      </c>
      <c r="R118">
        <v>750</v>
      </c>
      <c r="S118" t="s">
        <v>719</v>
      </c>
      <c r="T118" t="s">
        <v>720</v>
      </c>
      <c r="U118" t="s">
        <v>721</v>
      </c>
      <c r="V118" t="s">
        <v>722</v>
      </c>
      <c r="W118" t="s">
        <v>156</v>
      </c>
      <c r="X118">
        <v>4537</v>
      </c>
      <c r="Y118" t="s">
        <v>723</v>
      </c>
      <c r="Z118" s="1">
        <v>45334</v>
      </c>
      <c r="AA118">
        <v>800</v>
      </c>
      <c r="AB118">
        <v>0</v>
      </c>
      <c r="AC118">
        <v>168</v>
      </c>
      <c r="AD118">
        <v>0</v>
      </c>
      <c r="AE118">
        <v>0</v>
      </c>
      <c r="AF118">
        <v>0</v>
      </c>
      <c r="AG118">
        <v>0</v>
      </c>
      <c r="AH118" t="s">
        <v>62</v>
      </c>
      <c r="AI118" s="1">
        <v>45476</v>
      </c>
      <c r="AJ118" t="s">
        <v>63</v>
      </c>
      <c r="AK118" t="s">
        <v>724</v>
      </c>
      <c r="AL118" t="s">
        <v>725</v>
      </c>
      <c r="AM118">
        <f t="shared" si="5"/>
        <v>18215</v>
      </c>
      <c r="AN118" t="b">
        <f t="shared" si="3"/>
        <v>1</v>
      </c>
      <c r="AO118">
        <f t="shared" si="4"/>
        <v>18215</v>
      </c>
      <c r="AP118" s="3">
        <v>243060</v>
      </c>
      <c r="AQ118" s="2" t="s">
        <v>1989</v>
      </c>
      <c r="AR118" s="2" t="s">
        <v>719</v>
      </c>
      <c r="AS118" s="2" t="s">
        <v>721</v>
      </c>
      <c r="AT118" s="2"/>
      <c r="AU118" s="2" t="s">
        <v>722</v>
      </c>
      <c r="AV118" s="2" t="s">
        <v>156</v>
      </c>
      <c r="AW118" s="2" t="s">
        <v>1990</v>
      </c>
      <c r="AX118" s="2"/>
      <c r="AY118" s="2" t="s">
        <v>720</v>
      </c>
      <c r="AZ118" s="3">
        <v>40222</v>
      </c>
      <c r="BA118" s="2" t="s">
        <v>63</v>
      </c>
      <c r="BB118" s="3">
        <v>18215</v>
      </c>
      <c r="BC118" s="2" t="s">
        <v>1632</v>
      </c>
      <c r="BD118" s="2" t="s">
        <v>1561</v>
      </c>
      <c r="BE118" s="2" t="s">
        <v>1991</v>
      </c>
      <c r="BF118" s="2" t="s">
        <v>1561</v>
      </c>
      <c r="BG118" s="2" t="s">
        <v>1561</v>
      </c>
      <c r="BH118" s="2" t="s">
        <v>1561</v>
      </c>
    </row>
    <row r="119" spans="1:60" x14ac:dyDescent="0.3">
      <c r="A119">
        <v>2024</v>
      </c>
      <c r="B119">
        <v>31723</v>
      </c>
      <c r="C119">
        <v>1651</v>
      </c>
      <c r="D119" t="s">
        <v>726</v>
      </c>
      <c r="E119" t="s">
        <v>99</v>
      </c>
      <c r="F119" t="s">
        <v>40</v>
      </c>
      <c r="G119">
        <v>18246</v>
      </c>
      <c r="H119">
        <v>108007</v>
      </c>
      <c r="I119" t="s">
        <v>54</v>
      </c>
      <c r="J119">
        <v>241467</v>
      </c>
      <c r="K119">
        <v>957087</v>
      </c>
      <c r="L119" t="s">
        <v>86</v>
      </c>
      <c r="M119" t="s">
        <v>74</v>
      </c>
      <c r="N119" t="s">
        <v>86</v>
      </c>
      <c r="O119" t="s">
        <v>74</v>
      </c>
      <c r="P119">
        <v>47.4</v>
      </c>
      <c r="Q119">
        <v>26</v>
      </c>
      <c r="R119">
        <v>400</v>
      </c>
      <c r="S119" t="s">
        <v>727</v>
      </c>
      <c r="T119" t="s">
        <v>728</v>
      </c>
      <c r="U119" t="s">
        <v>729</v>
      </c>
      <c r="V119" t="s">
        <v>86</v>
      </c>
      <c r="W119" t="s">
        <v>74</v>
      </c>
      <c r="X119">
        <v>2748</v>
      </c>
      <c r="Y119" t="s">
        <v>87</v>
      </c>
      <c r="Z119" s="1">
        <v>45371</v>
      </c>
      <c r="AA119">
        <v>0</v>
      </c>
      <c r="AB119">
        <v>793</v>
      </c>
      <c r="AC119">
        <v>241</v>
      </c>
      <c r="AD119">
        <v>0</v>
      </c>
      <c r="AE119">
        <v>0</v>
      </c>
      <c r="AF119">
        <v>0</v>
      </c>
      <c r="AG119">
        <v>0</v>
      </c>
      <c r="AH119" t="s">
        <v>62</v>
      </c>
      <c r="AI119" s="1">
        <v>45476</v>
      </c>
      <c r="AJ119" t="s">
        <v>63</v>
      </c>
      <c r="AK119" t="s">
        <v>730</v>
      </c>
      <c r="AL119" t="s">
        <v>731</v>
      </c>
      <c r="AM119">
        <f t="shared" si="5"/>
        <v>18246</v>
      </c>
      <c r="AN119" t="b">
        <f t="shared" si="3"/>
        <v>1</v>
      </c>
      <c r="AO119">
        <f t="shared" si="4"/>
        <v>18246</v>
      </c>
      <c r="AP119" s="3">
        <v>240248</v>
      </c>
      <c r="AQ119" s="2" t="s">
        <v>1837</v>
      </c>
      <c r="AR119" s="2" t="s">
        <v>727</v>
      </c>
      <c r="AS119" s="2" t="s">
        <v>729</v>
      </c>
      <c r="AT119" s="2"/>
      <c r="AU119" s="2" t="s">
        <v>86</v>
      </c>
      <c r="AV119" s="2" t="s">
        <v>74</v>
      </c>
      <c r="AW119" s="2" t="s">
        <v>1838</v>
      </c>
      <c r="AX119" s="2"/>
      <c r="AY119" s="2" t="s">
        <v>728</v>
      </c>
      <c r="AZ119" s="3">
        <v>1651</v>
      </c>
      <c r="BA119" s="2" t="s">
        <v>63</v>
      </c>
      <c r="BB119" s="3">
        <v>18246</v>
      </c>
      <c r="BC119" s="2" t="s">
        <v>1561</v>
      </c>
      <c r="BD119" s="2" t="s">
        <v>1839</v>
      </c>
      <c r="BE119" s="2" t="s">
        <v>1840</v>
      </c>
      <c r="BF119" s="2" t="s">
        <v>1561</v>
      </c>
      <c r="BG119" s="2" t="s">
        <v>1561</v>
      </c>
      <c r="BH119" s="2" t="s">
        <v>1561</v>
      </c>
    </row>
    <row r="120" spans="1:60" x14ac:dyDescent="0.3">
      <c r="A120">
        <v>2024</v>
      </c>
      <c r="B120">
        <v>40156</v>
      </c>
      <c r="C120">
        <v>40156</v>
      </c>
      <c r="D120" t="s">
        <v>732</v>
      </c>
      <c r="E120" t="s">
        <v>53</v>
      </c>
      <c r="F120" t="s">
        <v>40</v>
      </c>
      <c r="G120">
        <v>18254</v>
      </c>
      <c r="H120">
        <v>100664</v>
      </c>
      <c r="I120" t="s">
        <v>54</v>
      </c>
      <c r="J120">
        <v>152205</v>
      </c>
      <c r="K120" t="s">
        <v>733</v>
      </c>
      <c r="L120" t="s">
        <v>602</v>
      </c>
      <c r="M120" t="s">
        <v>74</v>
      </c>
      <c r="N120" t="s">
        <v>602</v>
      </c>
      <c r="O120" t="s">
        <v>74</v>
      </c>
      <c r="P120">
        <v>20</v>
      </c>
      <c r="Q120">
        <v>2</v>
      </c>
      <c r="R120">
        <v>150</v>
      </c>
      <c r="S120" t="s">
        <v>734</v>
      </c>
      <c r="T120" t="s">
        <v>735</v>
      </c>
      <c r="U120" t="s">
        <v>736</v>
      </c>
      <c r="V120" t="s">
        <v>602</v>
      </c>
      <c r="W120" t="s">
        <v>74</v>
      </c>
      <c r="X120">
        <v>2719</v>
      </c>
      <c r="Y120" t="s">
        <v>603</v>
      </c>
      <c r="Z120" s="1">
        <v>45356</v>
      </c>
      <c r="AA120">
        <v>0</v>
      </c>
      <c r="AB120">
        <v>315</v>
      </c>
      <c r="AC120">
        <v>0</v>
      </c>
      <c r="AD120">
        <v>0</v>
      </c>
      <c r="AE120">
        <v>0</v>
      </c>
      <c r="AF120">
        <v>0</v>
      </c>
      <c r="AG120">
        <v>0</v>
      </c>
      <c r="AH120" t="s">
        <v>62</v>
      </c>
      <c r="AI120" s="1">
        <v>45476</v>
      </c>
      <c r="AJ120" t="s">
        <v>63</v>
      </c>
      <c r="AK120">
        <v>39444</v>
      </c>
      <c r="AL120" t="s">
        <v>732</v>
      </c>
      <c r="AM120">
        <f t="shared" si="5"/>
        <v>18254</v>
      </c>
      <c r="AN120" t="b">
        <f t="shared" si="3"/>
        <v>1</v>
      </c>
      <c r="AO120">
        <f t="shared" si="4"/>
        <v>18254</v>
      </c>
      <c r="AP120" s="3">
        <v>152205</v>
      </c>
      <c r="AQ120" s="2" t="s">
        <v>733</v>
      </c>
      <c r="AR120" s="2" t="s">
        <v>734</v>
      </c>
      <c r="AS120" s="2" t="s">
        <v>736</v>
      </c>
      <c r="AT120" s="2"/>
      <c r="AU120" s="2" t="s">
        <v>602</v>
      </c>
      <c r="AV120" s="2" t="s">
        <v>74</v>
      </c>
      <c r="AW120" s="2" t="s">
        <v>1663</v>
      </c>
      <c r="AX120" s="2"/>
      <c r="AY120" s="2" t="s">
        <v>735</v>
      </c>
      <c r="AZ120" s="3">
        <v>40156</v>
      </c>
      <c r="BA120" s="2" t="s">
        <v>63</v>
      </c>
      <c r="BB120" s="3">
        <v>18254</v>
      </c>
      <c r="BC120" s="2" t="s">
        <v>1561</v>
      </c>
      <c r="BD120" s="2" t="s">
        <v>1664</v>
      </c>
      <c r="BE120" s="2" t="s">
        <v>1561</v>
      </c>
      <c r="BF120" s="2" t="s">
        <v>1561</v>
      </c>
      <c r="BG120" s="2" t="s">
        <v>1561</v>
      </c>
      <c r="BH120" s="2" t="s">
        <v>1561</v>
      </c>
    </row>
    <row r="121" spans="1:60" x14ac:dyDescent="0.3">
      <c r="A121">
        <v>2024</v>
      </c>
      <c r="B121">
        <v>39978</v>
      </c>
      <c r="C121">
        <v>39978</v>
      </c>
      <c r="D121" t="s">
        <v>737</v>
      </c>
      <c r="E121" t="s">
        <v>53</v>
      </c>
      <c r="F121" t="s">
        <v>40</v>
      </c>
      <c r="G121">
        <v>18263</v>
      </c>
      <c r="H121">
        <v>-999</v>
      </c>
      <c r="I121" t="s">
        <v>41</v>
      </c>
      <c r="J121">
        <v>151622</v>
      </c>
      <c r="K121" t="s">
        <v>738</v>
      </c>
      <c r="L121" t="s">
        <v>43</v>
      </c>
      <c r="M121" t="s">
        <v>43</v>
      </c>
      <c r="N121" t="s">
        <v>43</v>
      </c>
      <c r="O121" t="s">
        <v>43</v>
      </c>
      <c r="P121">
        <v>-999</v>
      </c>
      <c r="Q121">
        <v>-999</v>
      </c>
      <c r="R121">
        <v>-999</v>
      </c>
      <c r="S121" t="s">
        <v>739</v>
      </c>
      <c r="T121" t="s">
        <v>740</v>
      </c>
      <c r="U121" t="s">
        <v>741</v>
      </c>
      <c r="V121" t="s">
        <v>742</v>
      </c>
      <c r="W121" t="s">
        <v>74</v>
      </c>
      <c r="X121">
        <v>2747</v>
      </c>
      <c r="Y121" t="s">
        <v>743</v>
      </c>
      <c r="Z121" s="1">
        <v>45476</v>
      </c>
      <c r="AA121">
        <v>0</v>
      </c>
      <c r="AB121">
        <v>4</v>
      </c>
      <c r="AC121">
        <v>0</v>
      </c>
      <c r="AD121">
        <v>0</v>
      </c>
      <c r="AE121">
        <v>0</v>
      </c>
      <c r="AF121">
        <v>0</v>
      </c>
      <c r="AG121">
        <v>0</v>
      </c>
      <c r="AH121" t="s">
        <v>50</v>
      </c>
      <c r="AI121" s="1">
        <v>45476</v>
      </c>
      <c r="AJ121" t="s">
        <v>41</v>
      </c>
      <c r="AK121">
        <v>39207</v>
      </c>
      <c r="AL121" t="s">
        <v>737</v>
      </c>
      <c r="AM121">
        <f t="shared" si="5"/>
        <v>18263</v>
      </c>
      <c r="AN121" t="b">
        <f t="shared" si="3"/>
        <v>1</v>
      </c>
      <c r="AO121">
        <f t="shared" si="4"/>
        <v>18263</v>
      </c>
      <c r="AP121" s="3">
        <v>151622</v>
      </c>
      <c r="AQ121" s="2" t="s">
        <v>738</v>
      </c>
      <c r="AR121" s="2" t="s">
        <v>739</v>
      </c>
      <c r="AS121" s="2" t="s">
        <v>741</v>
      </c>
      <c r="AT121" s="2"/>
      <c r="AU121" s="2" t="s">
        <v>742</v>
      </c>
      <c r="AV121" s="2" t="s">
        <v>74</v>
      </c>
      <c r="AW121" s="2" t="s">
        <v>1678</v>
      </c>
      <c r="AX121" s="2"/>
      <c r="AY121" s="2" t="s">
        <v>740</v>
      </c>
      <c r="AZ121" s="3">
        <v>39978</v>
      </c>
      <c r="BA121" s="2" t="s">
        <v>41</v>
      </c>
      <c r="BB121" s="3">
        <v>18263</v>
      </c>
      <c r="BC121" s="2" t="s">
        <v>1561</v>
      </c>
      <c r="BD121" s="2" t="s">
        <v>1633</v>
      </c>
      <c r="BE121" s="2" t="s">
        <v>1561</v>
      </c>
      <c r="BF121" s="2" t="s">
        <v>1561</v>
      </c>
      <c r="BG121" s="2" t="s">
        <v>1561</v>
      </c>
      <c r="BH121" s="2" t="s">
        <v>1561</v>
      </c>
    </row>
    <row r="122" spans="1:60" x14ac:dyDescent="0.3">
      <c r="A122">
        <v>2024</v>
      </c>
      <c r="B122">
        <v>33019</v>
      </c>
      <c r="C122">
        <v>9686</v>
      </c>
      <c r="D122" t="s">
        <v>638</v>
      </c>
      <c r="E122" t="s">
        <v>53</v>
      </c>
      <c r="F122" t="s">
        <v>40</v>
      </c>
      <c r="G122">
        <v>18264</v>
      </c>
      <c r="H122">
        <v>-999</v>
      </c>
      <c r="I122" t="s">
        <v>41</v>
      </c>
      <c r="J122">
        <v>154027</v>
      </c>
      <c r="K122" t="s">
        <v>744</v>
      </c>
      <c r="L122" t="s">
        <v>43</v>
      </c>
      <c r="M122" t="s">
        <v>43</v>
      </c>
      <c r="N122" t="s">
        <v>43</v>
      </c>
      <c r="O122" t="s">
        <v>43</v>
      </c>
      <c r="P122">
        <v>-999</v>
      </c>
      <c r="Q122">
        <v>-999</v>
      </c>
      <c r="R122">
        <v>-999</v>
      </c>
      <c r="S122" t="s">
        <v>745</v>
      </c>
      <c r="T122" t="s">
        <v>746</v>
      </c>
      <c r="U122" t="s">
        <v>637</v>
      </c>
      <c r="V122" t="s">
        <v>103</v>
      </c>
      <c r="W122" t="s">
        <v>74</v>
      </c>
      <c r="X122">
        <v>2740</v>
      </c>
      <c r="Y122" t="s">
        <v>534</v>
      </c>
      <c r="Z122" s="1">
        <v>45476</v>
      </c>
      <c r="AA122">
        <v>0</v>
      </c>
      <c r="AB122">
        <v>797</v>
      </c>
      <c r="AC122">
        <v>3</v>
      </c>
      <c r="AD122">
        <v>0</v>
      </c>
      <c r="AE122">
        <v>0</v>
      </c>
      <c r="AF122">
        <v>0</v>
      </c>
      <c r="AG122">
        <v>0</v>
      </c>
      <c r="AH122" t="s">
        <v>50</v>
      </c>
      <c r="AI122" s="1">
        <v>45476</v>
      </c>
      <c r="AJ122" t="s">
        <v>41</v>
      </c>
      <c r="AK122">
        <v>9211</v>
      </c>
      <c r="AL122" t="s">
        <v>638</v>
      </c>
      <c r="AM122">
        <f t="shared" si="5"/>
        <v>18264</v>
      </c>
      <c r="AN122" t="b">
        <f t="shared" si="3"/>
        <v>1</v>
      </c>
      <c r="AO122">
        <f t="shared" si="4"/>
        <v>18264</v>
      </c>
      <c r="AP122" s="3">
        <v>154027</v>
      </c>
      <c r="AQ122" s="2" t="s">
        <v>744</v>
      </c>
      <c r="AR122" s="2" t="s">
        <v>745</v>
      </c>
      <c r="AS122" s="2" t="s">
        <v>1996</v>
      </c>
      <c r="AT122" s="2"/>
      <c r="AU122" s="2" t="s">
        <v>103</v>
      </c>
      <c r="AV122" s="2" t="s">
        <v>74</v>
      </c>
      <c r="AW122" s="2" t="s">
        <v>1563</v>
      </c>
      <c r="AX122" s="2"/>
      <c r="AY122" s="2" t="s">
        <v>746</v>
      </c>
      <c r="AZ122" s="3">
        <v>9686</v>
      </c>
      <c r="BA122" s="2" t="s">
        <v>63</v>
      </c>
      <c r="BB122" s="3">
        <v>18264</v>
      </c>
      <c r="BC122" s="2" t="s">
        <v>1561</v>
      </c>
      <c r="BD122" s="2" t="s">
        <v>1707</v>
      </c>
      <c r="BE122" s="2" t="s">
        <v>1626</v>
      </c>
      <c r="BF122" s="2" t="s">
        <v>1561</v>
      </c>
      <c r="BG122" s="2" t="s">
        <v>1561</v>
      </c>
      <c r="BH122" s="2" t="s">
        <v>1561</v>
      </c>
    </row>
    <row r="123" spans="1:60" x14ac:dyDescent="0.3">
      <c r="A123">
        <v>2024</v>
      </c>
      <c r="B123">
        <v>33019</v>
      </c>
      <c r="C123">
        <v>9686</v>
      </c>
      <c r="D123" t="s">
        <v>638</v>
      </c>
      <c r="E123" t="s">
        <v>53</v>
      </c>
      <c r="F123" t="s">
        <v>40</v>
      </c>
      <c r="G123">
        <v>18264</v>
      </c>
      <c r="H123">
        <v>108406</v>
      </c>
      <c r="I123" t="s">
        <v>54</v>
      </c>
      <c r="J123">
        <v>154027</v>
      </c>
      <c r="K123" t="s">
        <v>747</v>
      </c>
      <c r="L123" t="s">
        <v>103</v>
      </c>
      <c r="M123" t="s">
        <v>74</v>
      </c>
      <c r="N123" t="s">
        <v>103</v>
      </c>
      <c r="O123" t="s">
        <v>74</v>
      </c>
      <c r="P123">
        <v>48</v>
      </c>
      <c r="Q123">
        <v>39</v>
      </c>
      <c r="R123">
        <v>739</v>
      </c>
      <c r="S123" t="s">
        <v>745</v>
      </c>
      <c r="T123" t="s">
        <v>746</v>
      </c>
      <c r="U123" t="s">
        <v>748</v>
      </c>
      <c r="V123" t="s">
        <v>427</v>
      </c>
      <c r="W123" t="s">
        <v>74</v>
      </c>
      <c r="X123">
        <v>2770</v>
      </c>
      <c r="Y123" t="s">
        <v>428</v>
      </c>
      <c r="Z123" s="1">
        <v>45454</v>
      </c>
      <c r="AA123">
        <v>0</v>
      </c>
      <c r="AB123">
        <v>797</v>
      </c>
      <c r="AC123">
        <v>3</v>
      </c>
      <c r="AD123">
        <v>0</v>
      </c>
      <c r="AE123">
        <v>0</v>
      </c>
      <c r="AF123">
        <v>0</v>
      </c>
      <c r="AG123">
        <v>0</v>
      </c>
      <c r="AH123" t="s">
        <v>62</v>
      </c>
      <c r="AI123" s="1">
        <v>45476</v>
      </c>
      <c r="AJ123" t="s">
        <v>63</v>
      </c>
      <c r="AK123">
        <v>9211</v>
      </c>
      <c r="AL123" t="s">
        <v>638</v>
      </c>
      <c r="AM123">
        <f t="shared" si="5"/>
        <v>18264</v>
      </c>
      <c r="AN123" t="b">
        <f t="shared" si="3"/>
        <v>0</v>
      </c>
      <c r="AP123" s="3"/>
      <c r="AQ123" s="2"/>
      <c r="AR123" s="2"/>
      <c r="AS123" s="2"/>
      <c r="AT123" s="2"/>
      <c r="AU123" s="2"/>
      <c r="AV123" s="2"/>
      <c r="AW123" s="2"/>
      <c r="AX123" s="2"/>
      <c r="AY123" s="2"/>
      <c r="AZ123" s="3"/>
      <c r="BA123" s="2"/>
      <c r="BB123" s="3"/>
      <c r="BC123" s="2"/>
      <c r="BD123" s="2"/>
      <c r="BE123" s="2"/>
      <c r="BF123" s="2"/>
      <c r="BG123" s="2"/>
      <c r="BH123" s="2"/>
    </row>
    <row r="124" spans="1:60" x14ac:dyDescent="0.3">
      <c r="A124">
        <v>2024</v>
      </c>
      <c r="B124">
        <v>35185</v>
      </c>
      <c r="C124">
        <v>4115</v>
      </c>
      <c r="D124" t="s">
        <v>749</v>
      </c>
      <c r="E124" t="s">
        <v>53</v>
      </c>
      <c r="F124" t="s">
        <v>40</v>
      </c>
      <c r="G124">
        <v>18277</v>
      </c>
      <c r="H124">
        <v>18277</v>
      </c>
      <c r="I124" t="s">
        <v>80</v>
      </c>
      <c r="J124">
        <v>210253</v>
      </c>
      <c r="K124">
        <v>582814</v>
      </c>
      <c r="L124" t="s">
        <v>103</v>
      </c>
      <c r="M124" t="s">
        <v>74</v>
      </c>
      <c r="N124" t="s">
        <v>103</v>
      </c>
      <c r="O124" t="s">
        <v>74</v>
      </c>
      <c r="P124">
        <v>28.2</v>
      </c>
      <c r="Q124">
        <v>8</v>
      </c>
      <c r="R124">
        <v>210</v>
      </c>
      <c r="S124" t="s">
        <v>750</v>
      </c>
      <c r="T124" t="s">
        <v>751</v>
      </c>
      <c r="U124" t="s">
        <v>752</v>
      </c>
      <c r="V124" t="s">
        <v>103</v>
      </c>
      <c r="W124" t="s">
        <v>74</v>
      </c>
      <c r="X124">
        <v>2740</v>
      </c>
      <c r="Y124" t="s">
        <v>534</v>
      </c>
      <c r="Z124" s="1">
        <v>45048</v>
      </c>
      <c r="AA124">
        <v>0</v>
      </c>
      <c r="AB124">
        <v>229</v>
      </c>
      <c r="AC124">
        <v>0</v>
      </c>
      <c r="AD124">
        <v>0</v>
      </c>
      <c r="AE124">
        <v>0</v>
      </c>
      <c r="AF124">
        <v>0</v>
      </c>
      <c r="AG124">
        <v>0</v>
      </c>
      <c r="AH124" t="s">
        <v>62</v>
      </c>
      <c r="AI124" s="1">
        <v>45476</v>
      </c>
      <c r="AJ124" t="s">
        <v>63</v>
      </c>
      <c r="AK124">
        <v>9697</v>
      </c>
      <c r="AL124" t="s">
        <v>753</v>
      </c>
      <c r="AM124">
        <f t="shared" si="5"/>
        <v>18277</v>
      </c>
      <c r="AN124" t="b">
        <f t="shared" si="3"/>
        <v>1</v>
      </c>
      <c r="AO124">
        <f t="shared" si="4"/>
        <v>18277</v>
      </c>
      <c r="AP124" s="3">
        <v>210253</v>
      </c>
      <c r="AQ124" s="2" t="s">
        <v>1813</v>
      </c>
      <c r="AR124" s="2" t="s">
        <v>750</v>
      </c>
      <c r="AS124" s="2" t="s">
        <v>752</v>
      </c>
      <c r="AT124" s="2"/>
      <c r="AU124" s="2" t="s">
        <v>103</v>
      </c>
      <c r="AV124" s="2" t="s">
        <v>74</v>
      </c>
      <c r="AW124" s="2" t="s">
        <v>1563</v>
      </c>
      <c r="AX124" s="2"/>
      <c r="AY124" s="2" t="s">
        <v>751</v>
      </c>
      <c r="AZ124" s="3">
        <v>4115</v>
      </c>
      <c r="BA124" s="2" t="s">
        <v>63</v>
      </c>
      <c r="BB124" s="3">
        <v>18277</v>
      </c>
      <c r="BC124" s="2" t="s">
        <v>1561</v>
      </c>
      <c r="BD124" s="2" t="s">
        <v>1814</v>
      </c>
      <c r="BE124" s="2" t="s">
        <v>1561</v>
      </c>
      <c r="BF124" s="2" t="s">
        <v>1561</v>
      </c>
      <c r="BG124" s="2" t="s">
        <v>1561</v>
      </c>
      <c r="BH124" s="2" t="s">
        <v>1561</v>
      </c>
    </row>
    <row r="125" spans="1:60" x14ac:dyDescent="0.3">
      <c r="A125">
        <v>2024</v>
      </c>
      <c r="B125">
        <v>35077</v>
      </c>
      <c r="C125">
        <v>3780</v>
      </c>
      <c r="D125" t="s">
        <v>754</v>
      </c>
      <c r="E125" t="s">
        <v>53</v>
      </c>
      <c r="F125" t="s">
        <v>40</v>
      </c>
      <c r="G125">
        <v>18287</v>
      </c>
      <c r="H125">
        <v>18287</v>
      </c>
      <c r="I125" t="s">
        <v>80</v>
      </c>
      <c r="J125">
        <v>118537</v>
      </c>
      <c r="K125" t="s">
        <v>755</v>
      </c>
      <c r="L125" t="s">
        <v>756</v>
      </c>
      <c r="M125" t="s">
        <v>74</v>
      </c>
      <c r="N125" t="s">
        <v>255</v>
      </c>
      <c r="O125" t="s">
        <v>74</v>
      </c>
      <c r="P125">
        <v>20</v>
      </c>
      <c r="Q125">
        <v>2</v>
      </c>
      <c r="R125">
        <v>200</v>
      </c>
      <c r="S125" t="s">
        <v>757</v>
      </c>
      <c r="T125" t="s">
        <v>758</v>
      </c>
      <c r="U125" t="s">
        <v>759</v>
      </c>
      <c r="V125" t="s">
        <v>756</v>
      </c>
      <c r="W125" t="s">
        <v>74</v>
      </c>
      <c r="X125">
        <v>2030</v>
      </c>
      <c r="Y125" t="s">
        <v>760</v>
      </c>
      <c r="Z125" s="1">
        <v>45400</v>
      </c>
      <c r="AA125">
        <v>0</v>
      </c>
      <c r="AB125">
        <v>7</v>
      </c>
      <c r="AC125">
        <v>0</v>
      </c>
      <c r="AD125">
        <v>0</v>
      </c>
      <c r="AE125">
        <v>0</v>
      </c>
      <c r="AF125">
        <v>0</v>
      </c>
      <c r="AG125">
        <v>9</v>
      </c>
      <c r="AH125" t="s">
        <v>62</v>
      </c>
      <c r="AI125" s="1">
        <v>45476</v>
      </c>
      <c r="AJ125" t="s">
        <v>63</v>
      </c>
      <c r="AK125">
        <v>7929</v>
      </c>
      <c r="AL125" t="s">
        <v>754</v>
      </c>
      <c r="AM125">
        <f t="shared" si="5"/>
        <v>18287</v>
      </c>
      <c r="AN125" t="b">
        <f t="shared" si="3"/>
        <v>1</v>
      </c>
      <c r="AO125">
        <f t="shared" si="4"/>
        <v>18287</v>
      </c>
      <c r="AP125" s="4">
        <v>118537</v>
      </c>
      <c r="AQ125" s="5" t="s">
        <v>755</v>
      </c>
      <c r="AR125" s="5" t="s">
        <v>757</v>
      </c>
      <c r="AS125" s="5" t="s">
        <v>759</v>
      </c>
      <c r="AT125" s="5"/>
      <c r="AU125" s="5" t="s">
        <v>756</v>
      </c>
      <c r="AV125" s="5" t="s">
        <v>74</v>
      </c>
      <c r="AW125" s="5" t="s">
        <v>1699</v>
      </c>
      <c r="AX125" s="5" t="s">
        <v>1700</v>
      </c>
      <c r="AY125" s="5" t="s">
        <v>758</v>
      </c>
      <c r="AZ125" s="4">
        <v>3780</v>
      </c>
      <c r="BA125" s="5" t="s">
        <v>63</v>
      </c>
      <c r="BB125" s="4">
        <v>18287</v>
      </c>
      <c r="BC125" s="5" t="s">
        <v>1561</v>
      </c>
      <c r="BD125" s="5" t="s">
        <v>1622</v>
      </c>
      <c r="BE125" s="5" t="s">
        <v>1561</v>
      </c>
      <c r="BF125" s="5" t="s">
        <v>1561</v>
      </c>
      <c r="BG125" s="5" t="s">
        <v>1561</v>
      </c>
      <c r="BH125" s="5" t="s">
        <v>1701</v>
      </c>
    </row>
    <row r="126" spans="1:60" x14ac:dyDescent="0.3">
      <c r="A126">
        <v>2024</v>
      </c>
      <c r="B126">
        <v>55712</v>
      </c>
      <c r="C126">
        <v>55712</v>
      </c>
      <c r="D126" t="s">
        <v>761</v>
      </c>
      <c r="E126" t="s">
        <v>99</v>
      </c>
      <c r="F126" t="s">
        <v>40</v>
      </c>
      <c r="G126">
        <v>18295</v>
      </c>
      <c r="H126">
        <v>18295</v>
      </c>
      <c r="I126" t="s">
        <v>80</v>
      </c>
      <c r="J126">
        <v>222803</v>
      </c>
      <c r="K126">
        <v>648426</v>
      </c>
      <c r="L126" t="s">
        <v>549</v>
      </c>
      <c r="M126" t="s">
        <v>74</v>
      </c>
      <c r="N126" t="s">
        <v>259</v>
      </c>
      <c r="O126" t="s">
        <v>74</v>
      </c>
      <c r="P126">
        <v>31.7</v>
      </c>
      <c r="Q126">
        <v>15</v>
      </c>
      <c r="R126">
        <v>420</v>
      </c>
      <c r="S126" t="s">
        <v>762</v>
      </c>
      <c r="T126" t="s">
        <v>763</v>
      </c>
      <c r="U126" t="s">
        <v>764</v>
      </c>
      <c r="V126" t="s">
        <v>259</v>
      </c>
      <c r="W126" t="s">
        <v>74</v>
      </c>
      <c r="X126">
        <v>2535</v>
      </c>
      <c r="Y126" t="s">
        <v>260</v>
      </c>
      <c r="Z126" s="1">
        <v>45310</v>
      </c>
      <c r="AA126">
        <v>0</v>
      </c>
      <c r="AB126">
        <v>241</v>
      </c>
      <c r="AC126">
        <v>0</v>
      </c>
      <c r="AD126">
        <v>0</v>
      </c>
      <c r="AE126">
        <v>0</v>
      </c>
      <c r="AF126">
        <v>0</v>
      </c>
      <c r="AG126">
        <v>0</v>
      </c>
      <c r="AH126" t="s">
        <v>62</v>
      </c>
      <c r="AI126" s="1">
        <v>45476</v>
      </c>
      <c r="AJ126" t="s">
        <v>63</v>
      </c>
      <c r="AK126">
        <v>55472</v>
      </c>
      <c r="AL126" t="s">
        <v>765</v>
      </c>
      <c r="AM126">
        <f t="shared" si="5"/>
        <v>18295</v>
      </c>
      <c r="AN126" t="b">
        <f t="shared" si="3"/>
        <v>1</v>
      </c>
      <c r="AO126">
        <f t="shared" si="4"/>
        <v>18295</v>
      </c>
      <c r="AP126" s="3">
        <v>222803</v>
      </c>
      <c r="AQ126" s="2" t="s">
        <v>2138</v>
      </c>
      <c r="AR126" s="2" t="s">
        <v>762</v>
      </c>
      <c r="AS126" s="2" t="s">
        <v>2139</v>
      </c>
      <c r="AT126" s="2"/>
      <c r="AU126" s="2" t="s">
        <v>259</v>
      </c>
      <c r="AV126" s="2" t="s">
        <v>74</v>
      </c>
      <c r="AW126" s="2" t="s">
        <v>1755</v>
      </c>
      <c r="AX126" s="2"/>
      <c r="AY126" s="2" t="s">
        <v>763</v>
      </c>
      <c r="AZ126" s="3">
        <v>55712</v>
      </c>
      <c r="BA126" s="2" t="s">
        <v>63</v>
      </c>
      <c r="BB126" s="3">
        <v>18295</v>
      </c>
      <c r="BC126" s="2" t="s">
        <v>1561</v>
      </c>
      <c r="BD126" s="2" t="s">
        <v>1840</v>
      </c>
      <c r="BE126" s="2" t="s">
        <v>1561</v>
      </c>
      <c r="BF126" s="2" t="s">
        <v>1561</v>
      </c>
      <c r="BG126" s="2" t="s">
        <v>1561</v>
      </c>
      <c r="BH126" s="2" t="s">
        <v>1561</v>
      </c>
    </row>
    <row r="127" spans="1:60" x14ac:dyDescent="0.3">
      <c r="A127">
        <v>2024</v>
      </c>
      <c r="B127">
        <v>38774</v>
      </c>
      <c r="C127">
        <v>38774</v>
      </c>
      <c r="D127" t="s">
        <v>766</v>
      </c>
      <c r="E127" t="s">
        <v>186</v>
      </c>
      <c r="F127" t="s">
        <v>40</v>
      </c>
      <c r="G127">
        <v>18296</v>
      </c>
      <c r="H127">
        <v>48871</v>
      </c>
      <c r="I127" t="s">
        <v>136</v>
      </c>
      <c r="J127">
        <v>149482</v>
      </c>
      <c r="K127" t="s">
        <v>767</v>
      </c>
      <c r="L127" t="s">
        <v>591</v>
      </c>
      <c r="M127" t="s">
        <v>74</v>
      </c>
      <c r="N127" t="s">
        <v>591</v>
      </c>
      <c r="O127" t="s">
        <v>74</v>
      </c>
      <c r="P127">
        <v>14.3</v>
      </c>
      <c r="Q127">
        <v>1</v>
      </c>
      <c r="R127">
        <v>1</v>
      </c>
      <c r="S127" t="s">
        <v>768</v>
      </c>
      <c r="T127" t="s">
        <v>769</v>
      </c>
      <c r="U127" t="s">
        <v>651</v>
      </c>
      <c r="V127" t="s">
        <v>595</v>
      </c>
      <c r="W127" t="s">
        <v>74</v>
      </c>
      <c r="X127">
        <v>2345</v>
      </c>
      <c r="Y127" t="s">
        <v>596</v>
      </c>
      <c r="Z127" s="1">
        <v>45371</v>
      </c>
      <c r="AA127">
        <v>0</v>
      </c>
      <c r="AB127">
        <v>0</v>
      </c>
      <c r="AC127">
        <v>76</v>
      </c>
      <c r="AD127">
        <v>0</v>
      </c>
      <c r="AE127">
        <v>0</v>
      </c>
      <c r="AF127">
        <v>0</v>
      </c>
      <c r="AG127">
        <v>0</v>
      </c>
      <c r="AH127" t="s">
        <v>62</v>
      </c>
      <c r="AI127" s="1">
        <v>45476</v>
      </c>
      <c r="AJ127" t="s">
        <v>63</v>
      </c>
      <c r="AK127" t="s">
        <v>652</v>
      </c>
      <c r="AL127" t="s">
        <v>653</v>
      </c>
      <c r="AM127">
        <f t="shared" si="5"/>
        <v>18296</v>
      </c>
      <c r="AN127" t="b">
        <f t="shared" si="3"/>
        <v>1</v>
      </c>
      <c r="AO127">
        <f t="shared" si="4"/>
        <v>18296</v>
      </c>
      <c r="AP127" s="3">
        <v>149482</v>
      </c>
      <c r="AQ127" s="2" t="s">
        <v>767</v>
      </c>
      <c r="AR127" s="2" t="s">
        <v>768</v>
      </c>
      <c r="AS127" s="2" t="s">
        <v>1965</v>
      </c>
      <c r="AT127" s="2" t="s">
        <v>1966</v>
      </c>
      <c r="AU127" s="2" t="s">
        <v>595</v>
      </c>
      <c r="AV127" s="2" t="s">
        <v>74</v>
      </c>
      <c r="AW127" s="2" t="s">
        <v>1967</v>
      </c>
      <c r="AX127" s="2"/>
      <c r="AY127" s="2" t="s">
        <v>769</v>
      </c>
      <c r="AZ127" s="3">
        <v>38774</v>
      </c>
      <c r="BA127" s="2" t="s">
        <v>63</v>
      </c>
      <c r="BB127" s="3">
        <v>18296</v>
      </c>
      <c r="BC127" s="2" t="s">
        <v>1561</v>
      </c>
      <c r="BD127" s="2" t="s">
        <v>1561</v>
      </c>
      <c r="BE127" s="2" t="s">
        <v>2142</v>
      </c>
      <c r="BF127" s="2" t="s">
        <v>1561</v>
      </c>
      <c r="BG127" s="2" t="s">
        <v>1561</v>
      </c>
      <c r="BH127" s="2" t="s">
        <v>1561</v>
      </c>
    </row>
    <row r="128" spans="1:60" x14ac:dyDescent="0.3">
      <c r="A128">
        <v>2024</v>
      </c>
      <c r="B128">
        <v>46500</v>
      </c>
      <c r="C128">
        <v>46500</v>
      </c>
      <c r="D128" t="s">
        <v>770</v>
      </c>
      <c r="E128" t="s">
        <v>53</v>
      </c>
      <c r="F128" t="s">
        <v>40</v>
      </c>
      <c r="G128">
        <v>18305</v>
      </c>
      <c r="H128">
        <v>104546</v>
      </c>
      <c r="I128" t="s">
        <v>54</v>
      </c>
      <c r="J128">
        <v>230156</v>
      </c>
      <c r="K128">
        <v>554592</v>
      </c>
      <c r="L128" t="s">
        <v>356</v>
      </c>
      <c r="M128" t="s">
        <v>74</v>
      </c>
      <c r="N128" t="s">
        <v>356</v>
      </c>
      <c r="O128" t="s">
        <v>74</v>
      </c>
      <c r="P128">
        <v>38.1</v>
      </c>
      <c r="Q128">
        <v>13</v>
      </c>
      <c r="R128">
        <v>260</v>
      </c>
      <c r="S128" t="s">
        <v>771</v>
      </c>
      <c r="T128" t="s">
        <v>772</v>
      </c>
      <c r="U128" t="s">
        <v>773</v>
      </c>
      <c r="V128" t="s">
        <v>561</v>
      </c>
      <c r="W128" t="s">
        <v>74</v>
      </c>
      <c r="X128">
        <v>2650</v>
      </c>
      <c r="Y128" t="s">
        <v>562</v>
      </c>
      <c r="Z128" s="1">
        <v>45343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797</v>
      </c>
      <c r="AH128" t="s">
        <v>62</v>
      </c>
      <c r="AI128" s="1">
        <v>45476</v>
      </c>
      <c r="AJ128" t="s">
        <v>63</v>
      </c>
      <c r="AK128">
        <v>46699</v>
      </c>
      <c r="AL128" t="s">
        <v>770</v>
      </c>
      <c r="AM128">
        <f t="shared" si="5"/>
        <v>18305</v>
      </c>
      <c r="AN128" t="b">
        <f t="shared" si="3"/>
        <v>1</v>
      </c>
      <c r="AO128">
        <f t="shared" si="4"/>
        <v>18305</v>
      </c>
      <c r="AP128" s="3">
        <v>230156</v>
      </c>
      <c r="AQ128" s="2" t="s">
        <v>1923</v>
      </c>
      <c r="AR128" s="2" t="s">
        <v>771</v>
      </c>
      <c r="AS128" s="2" t="s">
        <v>773</v>
      </c>
      <c r="AT128" s="2"/>
      <c r="AU128" s="2" t="s">
        <v>561</v>
      </c>
      <c r="AV128" s="2" t="s">
        <v>74</v>
      </c>
      <c r="AW128" s="2" t="s">
        <v>1924</v>
      </c>
      <c r="AX128" s="2"/>
      <c r="AY128" s="2" t="s">
        <v>772</v>
      </c>
      <c r="AZ128" s="3">
        <v>46500</v>
      </c>
      <c r="BA128" s="2" t="s">
        <v>63</v>
      </c>
      <c r="BB128" s="3">
        <v>18305</v>
      </c>
      <c r="BC128" s="2" t="s">
        <v>1561</v>
      </c>
      <c r="BD128" s="2" t="s">
        <v>1561</v>
      </c>
      <c r="BE128" s="2" t="s">
        <v>1561</v>
      </c>
      <c r="BF128" s="2" t="s">
        <v>1561</v>
      </c>
      <c r="BG128" s="2" t="s">
        <v>1561</v>
      </c>
      <c r="BH128" s="2" t="s">
        <v>1707</v>
      </c>
    </row>
    <row r="129" spans="1:60" x14ac:dyDescent="0.3">
      <c r="A129">
        <v>2024</v>
      </c>
      <c r="B129">
        <v>37479</v>
      </c>
      <c r="C129">
        <v>17235</v>
      </c>
      <c r="D129" t="s">
        <v>774</v>
      </c>
      <c r="E129" t="s">
        <v>775</v>
      </c>
      <c r="F129" t="s">
        <v>40</v>
      </c>
      <c r="G129">
        <v>18308</v>
      </c>
      <c r="H129">
        <v>100870</v>
      </c>
      <c r="I129" t="s">
        <v>54</v>
      </c>
      <c r="J129">
        <v>136408</v>
      </c>
      <c r="K129" t="s">
        <v>776</v>
      </c>
      <c r="L129" t="s">
        <v>82</v>
      </c>
      <c r="M129" t="s">
        <v>74</v>
      </c>
      <c r="N129" t="s">
        <v>82</v>
      </c>
      <c r="O129" t="s">
        <v>74</v>
      </c>
      <c r="P129">
        <v>38</v>
      </c>
      <c r="Q129">
        <v>20</v>
      </c>
      <c r="R129">
        <v>140</v>
      </c>
      <c r="S129" t="s">
        <v>777</v>
      </c>
      <c r="T129" t="s">
        <v>778</v>
      </c>
      <c r="U129" t="s">
        <v>779</v>
      </c>
      <c r="V129" t="s">
        <v>82</v>
      </c>
      <c r="W129" t="s">
        <v>74</v>
      </c>
      <c r="X129">
        <v>2790</v>
      </c>
      <c r="Y129" t="s">
        <v>111</v>
      </c>
      <c r="Z129" s="1">
        <v>45413</v>
      </c>
      <c r="AA129">
        <v>0</v>
      </c>
      <c r="AB129">
        <v>82</v>
      </c>
      <c r="AC129">
        <v>0</v>
      </c>
      <c r="AD129">
        <v>0</v>
      </c>
      <c r="AE129">
        <v>0</v>
      </c>
      <c r="AF129">
        <v>0</v>
      </c>
      <c r="AG129">
        <v>0</v>
      </c>
      <c r="AH129" t="s">
        <v>62</v>
      </c>
      <c r="AI129" s="1">
        <v>45476</v>
      </c>
      <c r="AJ129" t="s">
        <v>63</v>
      </c>
      <c r="AK129" t="s">
        <v>780</v>
      </c>
      <c r="AL129" t="s">
        <v>781</v>
      </c>
      <c r="AM129">
        <f t="shared" si="5"/>
        <v>18308</v>
      </c>
      <c r="AN129" t="b">
        <f t="shared" si="3"/>
        <v>1</v>
      </c>
      <c r="AO129">
        <f t="shared" si="4"/>
        <v>18308</v>
      </c>
      <c r="AP129" s="3">
        <v>136408</v>
      </c>
      <c r="AQ129" s="2" t="s">
        <v>776</v>
      </c>
      <c r="AR129" s="2" t="s">
        <v>777</v>
      </c>
      <c r="AS129" s="2" t="s">
        <v>779</v>
      </c>
      <c r="AT129" s="2"/>
      <c r="AU129" s="2" t="s">
        <v>82</v>
      </c>
      <c r="AV129" s="2" t="s">
        <v>74</v>
      </c>
      <c r="AW129" s="2" t="s">
        <v>1704</v>
      </c>
      <c r="AX129" s="2"/>
      <c r="AY129" s="2" t="s">
        <v>778</v>
      </c>
      <c r="AZ129" s="3">
        <v>17235</v>
      </c>
      <c r="BA129" s="2" t="s">
        <v>63</v>
      </c>
      <c r="BB129" s="3">
        <v>18308</v>
      </c>
      <c r="BC129" s="2" t="s">
        <v>1561</v>
      </c>
      <c r="BD129" s="2" t="s">
        <v>1773</v>
      </c>
      <c r="BE129" s="2" t="s">
        <v>1561</v>
      </c>
      <c r="BF129" s="2" t="s">
        <v>1561</v>
      </c>
      <c r="BG129" s="2" t="s">
        <v>1561</v>
      </c>
      <c r="BH129" s="2" t="s">
        <v>1561</v>
      </c>
    </row>
    <row r="130" spans="1:60" x14ac:dyDescent="0.3">
      <c r="A130">
        <v>2024</v>
      </c>
      <c r="B130">
        <v>40332</v>
      </c>
      <c r="C130">
        <v>40332</v>
      </c>
      <c r="D130" t="s">
        <v>782</v>
      </c>
      <c r="E130" t="s">
        <v>99</v>
      </c>
      <c r="F130" t="s">
        <v>40</v>
      </c>
      <c r="G130">
        <v>18318</v>
      </c>
      <c r="H130">
        <v>108412</v>
      </c>
      <c r="I130" t="s">
        <v>54</v>
      </c>
      <c r="J130">
        <v>154705</v>
      </c>
      <c r="K130" t="s">
        <v>783</v>
      </c>
      <c r="L130" t="s">
        <v>103</v>
      </c>
      <c r="M130" t="s">
        <v>74</v>
      </c>
      <c r="N130" t="s">
        <v>103</v>
      </c>
      <c r="O130" t="s">
        <v>74</v>
      </c>
      <c r="P130">
        <v>14</v>
      </c>
      <c r="Q130">
        <v>1</v>
      </c>
      <c r="R130">
        <v>20</v>
      </c>
      <c r="S130" t="s">
        <v>784</v>
      </c>
      <c r="T130" t="s">
        <v>785</v>
      </c>
      <c r="U130" t="s">
        <v>786</v>
      </c>
      <c r="V130" t="s">
        <v>427</v>
      </c>
      <c r="W130" t="s">
        <v>74</v>
      </c>
      <c r="X130">
        <v>2770</v>
      </c>
      <c r="Y130" t="s">
        <v>428</v>
      </c>
      <c r="Z130" s="1">
        <v>45476</v>
      </c>
      <c r="AA130">
        <v>0</v>
      </c>
      <c r="AB130">
        <v>9</v>
      </c>
      <c r="AC130">
        <v>0</v>
      </c>
      <c r="AD130">
        <v>0</v>
      </c>
      <c r="AE130">
        <v>0</v>
      </c>
      <c r="AF130">
        <v>0</v>
      </c>
      <c r="AG130">
        <v>0</v>
      </c>
      <c r="AH130" t="s">
        <v>62</v>
      </c>
      <c r="AI130" s="1">
        <v>45476</v>
      </c>
      <c r="AJ130" t="s">
        <v>63</v>
      </c>
      <c r="AK130" t="s">
        <v>787</v>
      </c>
      <c r="AL130" t="s">
        <v>788</v>
      </c>
      <c r="AM130">
        <f t="shared" si="5"/>
        <v>18318</v>
      </c>
      <c r="AN130" t="b">
        <f t="shared" si="3"/>
        <v>1</v>
      </c>
      <c r="AO130">
        <f t="shared" si="4"/>
        <v>18318</v>
      </c>
      <c r="AP130" s="3">
        <v>250307</v>
      </c>
      <c r="AQ130" s="2" t="s">
        <v>2060</v>
      </c>
      <c r="AR130" s="2" t="s">
        <v>1138</v>
      </c>
      <c r="AS130" s="2" t="s">
        <v>786</v>
      </c>
      <c r="AT130" s="2"/>
      <c r="AU130" s="2" t="s">
        <v>427</v>
      </c>
      <c r="AV130" s="2" t="s">
        <v>74</v>
      </c>
      <c r="AW130" s="2" t="s">
        <v>1763</v>
      </c>
      <c r="AX130" s="2"/>
      <c r="AY130" s="2" t="s">
        <v>785</v>
      </c>
      <c r="AZ130" s="3">
        <v>40332</v>
      </c>
      <c r="BA130" s="2" t="s">
        <v>63</v>
      </c>
      <c r="BB130" s="3">
        <v>18318</v>
      </c>
      <c r="BC130" s="2" t="s">
        <v>1561</v>
      </c>
      <c r="BD130" s="2" t="s">
        <v>1701</v>
      </c>
      <c r="BE130" s="2" t="s">
        <v>1561</v>
      </c>
      <c r="BF130" s="2" t="s">
        <v>1561</v>
      </c>
      <c r="BG130" s="2" t="s">
        <v>1561</v>
      </c>
      <c r="BH130" s="2" t="s">
        <v>1561</v>
      </c>
    </row>
    <row r="131" spans="1:60" x14ac:dyDescent="0.3">
      <c r="A131">
        <v>2024</v>
      </c>
      <c r="B131">
        <v>54171</v>
      </c>
      <c r="C131">
        <v>54171</v>
      </c>
      <c r="D131" t="s">
        <v>789</v>
      </c>
      <c r="E131" t="s">
        <v>39</v>
      </c>
      <c r="F131" t="s">
        <v>40</v>
      </c>
      <c r="G131">
        <v>18320</v>
      </c>
      <c r="H131">
        <v>55121</v>
      </c>
      <c r="I131" t="s">
        <v>54</v>
      </c>
      <c r="J131">
        <v>223700</v>
      </c>
      <c r="K131">
        <v>1205477</v>
      </c>
      <c r="L131" t="s">
        <v>356</v>
      </c>
      <c r="M131" t="s">
        <v>74</v>
      </c>
      <c r="N131" t="s">
        <v>356</v>
      </c>
      <c r="O131" t="s">
        <v>74</v>
      </c>
      <c r="P131">
        <v>36</v>
      </c>
      <c r="Q131">
        <v>15</v>
      </c>
      <c r="R131">
        <v>405</v>
      </c>
      <c r="S131" t="s">
        <v>790</v>
      </c>
      <c r="T131" t="s">
        <v>791</v>
      </c>
      <c r="U131" t="s">
        <v>792</v>
      </c>
      <c r="V131" t="s">
        <v>793</v>
      </c>
      <c r="W131" t="s">
        <v>74</v>
      </c>
      <c r="X131">
        <v>2659</v>
      </c>
      <c r="Y131" t="s">
        <v>794</v>
      </c>
      <c r="Z131" s="1">
        <v>45432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756</v>
      </c>
      <c r="AH131" t="s">
        <v>62</v>
      </c>
      <c r="AI131" s="1">
        <v>45476</v>
      </c>
      <c r="AJ131" t="s">
        <v>63</v>
      </c>
      <c r="AK131">
        <v>7939</v>
      </c>
      <c r="AL131" t="s">
        <v>795</v>
      </c>
      <c r="AM131">
        <f t="shared" si="5"/>
        <v>18320</v>
      </c>
      <c r="AN131" t="b">
        <f t="shared" ref="AN131:AN194" si="6">AM131=AO131</f>
        <v>1</v>
      </c>
      <c r="AO131">
        <f t="shared" si="4"/>
        <v>18320</v>
      </c>
      <c r="AP131" s="3">
        <v>223700</v>
      </c>
      <c r="AQ131" s="2" t="s">
        <v>1972</v>
      </c>
      <c r="AR131" s="2" t="s">
        <v>790</v>
      </c>
      <c r="AS131" s="2" t="s">
        <v>792</v>
      </c>
      <c r="AT131" s="2"/>
      <c r="AU131" s="2" t="s">
        <v>793</v>
      </c>
      <c r="AV131" s="2" t="s">
        <v>74</v>
      </c>
      <c r="AW131" s="2" t="s">
        <v>1973</v>
      </c>
      <c r="AX131" s="2"/>
      <c r="AY131" s="2" t="s">
        <v>791</v>
      </c>
      <c r="AZ131" s="3">
        <v>54171</v>
      </c>
      <c r="BA131" s="2" t="s">
        <v>63</v>
      </c>
      <c r="BB131" s="3">
        <v>18320</v>
      </c>
      <c r="BC131" s="2" t="s">
        <v>1561</v>
      </c>
      <c r="BD131" s="2" t="s">
        <v>1561</v>
      </c>
      <c r="BE131" s="2" t="s">
        <v>1561</v>
      </c>
      <c r="BF131" s="2" t="s">
        <v>1561</v>
      </c>
      <c r="BG131" s="2" t="s">
        <v>1561</v>
      </c>
      <c r="BH131" s="2" t="s">
        <v>1974</v>
      </c>
    </row>
    <row r="132" spans="1:60" x14ac:dyDescent="0.3">
      <c r="A132">
        <v>2024</v>
      </c>
      <c r="B132">
        <v>34291</v>
      </c>
      <c r="C132">
        <v>8859</v>
      </c>
      <c r="D132" t="s">
        <v>796</v>
      </c>
      <c r="E132" t="s">
        <v>53</v>
      </c>
      <c r="F132" t="s">
        <v>40</v>
      </c>
      <c r="G132">
        <v>18323</v>
      </c>
      <c r="H132">
        <v>100140</v>
      </c>
      <c r="I132" t="s">
        <v>54</v>
      </c>
      <c r="J132">
        <v>223282</v>
      </c>
      <c r="K132">
        <v>1044110</v>
      </c>
      <c r="L132" t="s">
        <v>797</v>
      </c>
      <c r="M132" t="s">
        <v>74</v>
      </c>
      <c r="N132" t="s">
        <v>797</v>
      </c>
      <c r="O132" t="s">
        <v>74</v>
      </c>
      <c r="P132">
        <v>35</v>
      </c>
      <c r="Q132">
        <v>12</v>
      </c>
      <c r="R132">
        <v>320</v>
      </c>
      <c r="S132" t="s">
        <v>798</v>
      </c>
      <c r="T132" t="s">
        <v>799</v>
      </c>
      <c r="U132" t="s">
        <v>800</v>
      </c>
      <c r="V132" t="s">
        <v>188</v>
      </c>
      <c r="W132" t="s">
        <v>74</v>
      </c>
      <c r="X132">
        <v>2539</v>
      </c>
      <c r="Y132" t="s">
        <v>192</v>
      </c>
      <c r="Z132" s="1">
        <v>45316</v>
      </c>
      <c r="AA132">
        <v>0</v>
      </c>
      <c r="AB132">
        <v>194</v>
      </c>
      <c r="AC132">
        <v>0</v>
      </c>
      <c r="AD132">
        <v>0</v>
      </c>
      <c r="AE132">
        <v>0</v>
      </c>
      <c r="AF132">
        <v>0</v>
      </c>
      <c r="AG132">
        <v>0</v>
      </c>
      <c r="AH132" t="s">
        <v>62</v>
      </c>
      <c r="AI132" s="1">
        <v>45476</v>
      </c>
      <c r="AJ132" t="s">
        <v>63</v>
      </c>
      <c r="AK132">
        <v>9165</v>
      </c>
      <c r="AL132" t="s">
        <v>796</v>
      </c>
      <c r="AM132">
        <f t="shared" ref="AM132:AM196" si="7">G132</f>
        <v>18323</v>
      </c>
      <c r="AN132" t="b">
        <f t="shared" si="6"/>
        <v>1</v>
      </c>
      <c r="AO132">
        <f t="shared" ref="AO132:AO195" si="8">BB132</f>
        <v>18323</v>
      </c>
      <c r="AP132" s="3">
        <v>223282</v>
      </c>
      <c r="AQ132" s="2" t="s">
        <v>1858</v>
      </c>
      <c r="AR132" s="2" t="s">
        <v>798</v>
      </c>
      <c r="AS132" s="2" t="s">
        <v>800</v>
      </c>
      <c r="AT132" s="2"/>
      <c r="AU132" s="2" t="s">
        <v>188</v>
      </c>
      <c r="AV132" s="2" t="s">
        <v>74</v>
      </c>
      <c r="AW132" s="2" t="s">
        <v>1859</v>
      </c>
      <c r="AX132" s="2"/>
      <c r="AY132" s="2" t="s">
        <v>1860</v>
      </c>
      <c r="AZ132" s="3">
        <v>8859</v>
      </c>
      <c r="BA132" s="2" t="s">
        <v>63</v>
      </c>
      <c r="BB132" s="3">
        <v>18323</v>
      </c>
      <c r="BC132" s="2" t="s">
        <v>1561</v>
      </c>
      <c r="BD132" s="2" t="s">
        <v>1861</v>
      </c>
      <c r="BE132" s="2" t="s">
        <v>1561</v>
      </c>
      <c r="BF132" s="2" t="s">
        <v>1561</v>
      </c>
      <c r="BG132" s="2" t="s">
        <v>1561</v>
      </c>
      <c r="BH132" s="2" t="s">
        <v>1561</v>
      </c>
    </row>
    <row r="133" spans="1:60" x14ac:dyDescent="0.3">
      <c r="A133">
        <v>2024</v>
      </c>
      <c r="B133">
        <v>37828</v>
      </c>
      <c r="C133">
        <v>37828</v>
      </c>
      <c r="D133" t="s">
        <v>801</v>
      </c>
      <c r="E133" t="s">
        <v>53</v>
      </c>
      <c r="F133" t="s">
        <v>40</v>
      </c>
      <c r="G133">
        <v>18328</v>
      </c>
      <c r="H133">
        <v>106374</v>
      </c>
      <c r="I133" t="s">
        <v>54</v>
      </c>
      <c r="J133">
        <v>223867</v>
      </c>
      <c r="K133">
        <v>1051428</v>
      </c>
      <c r="L133" t="s">
        <v>255</v>
      </c>
      <c r="M133" t="s">
        <v>74</v>
      </c>
      <c r="N133" t="s">
        <v>255</v>
      </c>
      <c r="O133" t="s">
        <v>74</v>
      </c>
      <c r="P133">
        <v>34.200000000000003</v>
      </c>
      <c r="Q133">
        <v>13</v>
      </c>
      <c r="R133">
        <v>475</v>
      </c>
      <c r="S133" t="s">
        <v>802</v>
      </c>
      <c r="T133" t="s">
        <v>803</v>
      </c>
      <c r="U133" t="s">
        <v>804</v>
      </c>
      <c r="V133" t="s">
        <v>259</v>
      </c>
      <c r="W133" t="s">
        <v>74</v>
      </c>
      <c r="X133">
        <v>2535</v>
      </c>
      <c r="Y133" t="s">
        <v>260</v>
      </c>
      <c r="Z133" s="1">
        <v>45395</v>
      </c>
      <c r="AA133">
        <v>0</v>
      </c>
      <c r="AB133">
        <v>268</v>
      </c>
      <c r="AC133">
        <v>0</v>
      </c>
      <c r="AD133">
        <v>0</v>
      </c>
      <c r="AE133">
        <v>0</v>
      </c>
      <c r="AF133">
        <v>0</v>
      </c>
      <c r="AG133">
        <v>0</v>
      </c>
      <c r="AH133" t="s">
        <v>62</v>
      </c>
      <c r="AI133" s="1">
        <v>45476</v>
      </c>
      <c r="AJ133" t="s">
        <v>63</v>
      </c>
      <c r="AK133">
        <v>37835</v>
      </c>
      <c r="AL133" t="s">
        <v>801</v>
      </c>
      <c r="AM133">
        <f t="shared" si="7"/>
        <v>18328</v>
      </c>
      <c r="AN133" t="b">
        <f t="shared" si="6"/>
        <v>1</v>
      </c>
      <c r="AO133">
        <f t="shared" si="8"/>
        <v>18328</v>
      </c>
      <c r="AP133" s="3">
        <v>223867</v>
      </c>
      <c r="AQ133" s="2" t="s">
        <v>1894</v>
      </c>
      <c r="AR133" s="2" t="s">
        <v>802</v>
      </c>
      <c r="AS133" s="2" t="s">
        <v>804</v>
      </c>
      <c r="AT133" s="2"/>
      <c r="AU133" s="2" t="s">
        <v>259</v>
      </c>
      <c r="AV133" s="2" t="s">
        <v>74</v>
      </c>
      <c r="AW133" s="2" t="s">
        <v>1755</v>
      </c>
      <c r="AX133" s="2"/>
      <c r="AY133" s="2" t="s">
        <v>803</v>
      </c>
      <c r="AZ133" s="3">
        <v>37828</v>
      </c>
      <c r="BA133" s="2" t="s">
        <v>63</v>
      </c>
      <c r="BB133" s="3">
        <v>18328</v>
      </c>
      <c r="BC133" s="2" t="s">
        <v>1561</v>
      </c>
      <c r="BD133" s="2" t="s">
        <v>1895</v>
      </c>
      <c r="BE133" s="2" t="s">
        <v>1561</v>
      </c>
      <c r="BF133" s="2" t="s">
        <v>1561</v>
      </c>
      <c r="BG133" s="2" t="s">
        <v>1561</v>
      </c>
      <c r="BH133" s="2" t="s">
        <v>1561</v>
      </c>
    </row>
    <row r="134" spans="1:60" x14ac:dyDescent="0.3">
      <c r="A134">
        <v>2024</v>
      </c>
      <c r="B134">
        <v>31593</v>
      </c>
      <c r="C134">
        <v>848</v>
      </c>
      <c r="D134" t="s">
        <v>805</v>
      </c>
      <c r="F134" t="s">
        <v>40</v>
      </c>
      <c r="G134">
        <v>18387</v>
      </c>
      <c r="H134">
        <v>99766</v>
      </c>
      <c r="I134" t="s">
        <v>54</v>
      </c>
      <c r="J134">
        <v>152291</v>
      </c>
      <c r="K134" t="s">
        <v>806</v>
      </c>
      <c r="L134" t="s">
        <v>60</v>
      </c>
      <c r="M134" t="s">
        <v>48</v>
      </c>
      <c r="N134" t="s">
        <v>807</v>
      </c>
      <c r="O134" t="s">
        <v>48</v>
      </c>
      <c r="P134">
        <v>13</v>
      </c>
      <c r="Q134">
        <v>1</v>
      </c>
      <c r="R134">
        <v>35</v>
      </c>
      <c r="S134" t="s">
        <v>808</v>
      </c>
      <c r="T134" t="s">
        <v>809</v>
      </c>
      <c r="U134" t="s">
        <v>810</v>
      </c>
      <c r="V134" t="s">
        <v>60</v>
      </c>
      <c r="W134" t="s">
        <v>48</v>
      </c>
      <c r="X134">
        <v>2879</v>
      </c>
      <c r="Y134" t="s">
        <v>61</v>
      </c>
      <c r="Z134" s="1">
        <v>44980</v>
      </c>
      <c r="AA134">
        <v>800</v>
      </c>
      <c r="AB134">
        <v>455</v>
      </c>
      <c r="AC134">
        <v>0</v>
      </c>
      <c r="AD134">
        <v>0</v>
      </c>
      <c r="AE134">
        <v>0</v>
      </c>
      <c r="AF134">
        <v>0</v>
      </c>
      <c r="AG134">
        <v>0</v>
      </c>
      <c r="AH134" t="s">
        <v>62</v>
      </c>
      <c r="AI134" s="1">
        <v>45476</v>
      </c>
      <c r="AJ134" t="s">
        <v>63</v>
      </c>
      <c r="AK134">
        <v>678</v>
      </c>
      <c r="AL134" t="s">
        <v>811</v>
      </c>
      <c r="AM134">
        <f t="shared" si="7"/>
        <v>18387</v>
      </c>
      <c r="AN134" t="b">
        <f t="shared" si="6"/>
        <v>1</v>
      </c>
      <c r="AO134">
        <f t="shared" si="8"/>
        <v>18387</v>
      </c>
      <c r="AP134" s="3">
        <v>152291</v>
      </c>
      <c r="AQ134" s="2" t="s">
        <v>806</v>
      </c>
      <c r="AR134" s="2" t="s">
        <v>808</v>
      </c>
      <c r="AS134" s="2" t="s">
        <v>810</v>
      </c>
      <c r="AT134" s="2"/>
      <c r="AU134" s="2" t="s">
        <v>60</v>
      </c>
      <c r="AV134" s="2" t="s">
        <v>48</v>
      </c>
      <c r="AW134" s="2" t="s">
        <v>1603</v>
      </c>
      <c r="AX134" s="2"/>
      <c r="AY134" s="2" t="s">
        <v>2014</v>
      </c>
      <c r="AZ134" s="3">
        <v>848</v>
      </c>
      <c r="BA134" s="2" t="s">
        <v>63</v>
      </c>
      <c r="BB134" s="3">
        <v>18387</v>
      </c>
      <c r="BC134" s="2" t="s">
        <v>1632</v>
      </c>
      <c r="BD134" s="2" t="s">
        <v>2015</v>
      </c>
      <c r="BE134" s="2" t="s">
        <v>1561</v>
      </c>
      <c r="BF134" s="2" t="s">
        <v>1561</v>
      </c>
      <c r="BG134" s="2" t="s">
        <v>1561</v>
      </c>
      <c r="BH134" s="2" t="s">
        <v>1561</v>
      </c>
    </row>
    <row r="135" spans="1:60" x14ac:dyDescent="0.3">
      <c r="A135">
        <v>2024</v>
      </c>
      <c r="B135">
        <v>30187</v>
      </c>
      <c r="C135">
        <v>11410</v>
      </c>
      <c r="D135" t="s">
        <v>812</v>
      </c>
      <c r="E135" t="s">
        <v>53</v>
      </c>
      <c r="F135" t="s">
        <v>40</v>
      </c>
      <c r="G135">
        <v>18404</v>
      </c>
      <c r="H135">
        <v>92155</v>
      </c>
      <c r="I135" t="s">
        <v>54</v>
      </c>
      <c r="J135">
        <v>222836</v>
      </c>
      <c r="K135">
        <v>1030783</v>
      </c>
      <c r="L135" t="s">
        <v>47</v>
      </c>
      <c r="M135" t="s">
        <v>48</v>
      </c>
      <c r="N135" t="s">
        <v>47</v>
      </c>
      <c r="O135" t="s">
        <v>48</v>
      </c>
      <c r="P135">
        <v>38</v>
      </c>
      <c r="Q135">
        <v>11</v>
      </c>
      <c r="R135">
        <v>380</v>
      </c>
      <c r="S135" t="s">
        <v>813</v>
      </c>
      <c r="T135" t="s">
        <v>814</v>
      </c>
      <c r="U135" t="s">
        <v>815</v>
      </c>
      <c r="V135" t="s">
        <v>47</v>
      </c>
      <c r="W135" t="s">
        <v>48</v>
      </c>
      <c r="X135">
        <v>2840</v>
      </c>
      <c r="Y135" t="s">
        <v>49</v>
      </c>
      <c r="Z135" s="1">
        <v>45407</v>
      </c>
      <c r="AA135">
        <v>0</v>
      </c>
      <c r="AB135">
        <v>380</v>
      </c>
      <c r="AC135">
        <v>0</v>
      </c>
      <c r="AD135">
        <v>0</v>
      </c>
      <c r="AE135">
        <v>0</v>
      </c>
      <c r="AF135">
        <v>0</v>
      </c>
      <c r="AG135">
        <v>0</v>
      </c>
      <c r="AH135" t="s">
        <v>62</v>
      </c>
      <c r="AI135" s="1">
        <v>45476</v>
      </c>
      <c r="AJ135" t="s">
        <v>63</v>
      </c>
      <c r="AK135">
        <v>4148</v>
      </c>
      <c r="AL135" t="s">
        <v>812</v>
      </c>
      <c r="AM135">
        <f t="shared" si="7"/>
        <v>18404</v>
      </c>
      <c r="AN135" t="b">
        <f t="shared" si="6"/>
        <v>1</v>
      </c>
      <c r="AO135">
        <f t="shared" si="8"/>
        <v>18404</v>
      </c>
      <c r="AP135" s="3">
        <v>222836</v>
      </c>
      <c r="AQ135" s="2" t="s">
        <v>2184</v>
      </c>
      <c r="AR135" s="2" t="s">
        <v>813</v>
      </c>
      <c r="AS135" s="2" t="s">
        <v>815</v>
      </c>
      <c r="AT135" s="2"/>
      <c r="AU135" s="2" t="s">
        <v>47</v>
      </c>
      <c r="AV135" s="2" t="s">
        <v>48</v>
      </c>
      <c r="AW135" s="2" t="s">
        <v>1987</v>
      </c>
      <c r="AX135" s="2"/>
      <c r="AY135" s="2" t="s">
        <v>814</v>
      </c>
      <c r="AZ135" s="3">
        <v>11410</v>
      </c>
      <c r="BA135" s="2" t="s">
        <v>63</v>
      </c>
      <c r="BB135" s="3">
        <v>18404</v>
      </c>
      <c r="BC135" s="2" t="s">
        <v>1561</v>
      </c>
      <c r="BD135" s="2" t="s">
        <v>2096</v>
      </c>
      <c r="BE135" s="2" t="s">
        <v>1561</v>
      </c>
      <c r="BF135" s="2" t="s">
        <v>1561</v>
      </c>
      <c r="BG135" s="2" t="s">
        <v>1561</v>
      </c>
      <c r="BH135" s="2" t="s">
        <v>1561</v>
      </c>
    </row>
    <row r="136" spans="1:60" x14ac:dyDescent="0.3">
      <c r="A136">
        <v>2024</v>
      </c>
      <c r="B136">
        <v>36146</v>
      </c>
      <c r="C136">
        <v>16263</v>
      </c>
      <c r="D136" t="s">
        <v>816</v>
      </c>
      <c r="E136" t="s">
        <v>53</v>
      </c>
      <c r="F136" t="s">
        <v>40</v>
      </c>
      <c r="G136">
        <v>18554</v>
      </c>
      <c r="H136">
        <v>-999</v>
      </c>
      <c r="I136" t="s">
        <v>41</v>
      </c>
      <c r="J136">
        <v>151622</v>
      </c>
      <c r="K136" t="s">
        <v>817</v>
      </c>
      <c r="L136" t="s">
        <v>43</v>
      </c>
      <c r="M136" t="s">
        <v>43</v>
      </c>
      <c r="N136" t="s">
        <v>43</v>
      </c>
      <c r="O136" t="s">
        <v>43</v>
      </c>
      <c r="P136">
        <v>-999</v>
      </c>
      <c r="Q136">
        <v>-999</v>
      </c>
      <c r="R136">
        <v>-999</v>
      </c>
      <c r="S136" t="s">
        <v>818</v>
      </c>
      <c r="T136" t="s">
        <v>819</v>
      </c>
      <c r="U136" t="s">
        <v>820</v>
      </c>
      <c r="V136" t="s">
        <v>821</v>
      </c>
      <c r="W136" t="s">
        <v>74</v>
      </c>
      <c r="X136">
        <v>2556</v>
      </c>
      <c r="Y136" t="s">
        <v>822</v>
      </c>
      <c r="Z136" s="1">
        <v>45476</v>
      </c>
      <c r="AA136">
        <v>0</v>
      </c>
      <c r="AB136">
        <v>96</v>
      </c>
      <c r="AC136">
        <v>0</v>
      </c>
      <c r="AD136">
        <v>0</v>
      </c>
      <c r="AE136">
        <v>0</v>
      </c>
      <c r="AF136">
        <v>0</v>
      </c>
      <c r="AG136">
        <v>0</v>
      </c>
      <c r="AH136" t="s">
        <v>50</v>
      </c>
      <c r="AI136" s="1">
        <v>45476</v>
      </c>
      <c r="AJ136" t="s">
        <v>41</v>
      </c>
      <c r="AK136">
        <v>13543</v>
      </c>
      <c r="AL136" t="s">
        <v>816</v>
      </c>
      <c r="AM136">
        <f t="shared" si="7"/>
        <v>18554</v>
      </c>
      <c r="AN136" t="b">
        <f t="shared" si="6"/>
        <v>1</v>
      </c>
      <c r="AO136">
        <f t="shared" si="8"/>
        <v>18554</v>
      </c>
      <c r="AP136" s="3">
        <v>151622</v>
      </c>
      <c r="AQ136" s="2" t="s">
        <v>817</v>
      </c>
      <c r="AR136" s="2" t="s">
        <v>818</v>
      </c>
      <c r="AS136" s="2" t="s">
        <v>820</v>
      </c>
      <c r="AT136" s="2"/>
      <c r="AU136" s="2" t="s">
        <v>821</v>
      </c>
      <c r="AV136" s="2" t="s">
        <v>74</v>
      </c>
      <c r="AW136" s="2" t="s">
        <v>2156</v>
      </c>
      <c r="AX136" s="2"/>
      <c r="AY136" s="2" t="s">
        <v>819</v>
      </c>
      <c r="AZ136" s="3">
        <v>16263</v>
      </c>
      <c r="BA136" s="2" t="s">
        <v>41</v>
      </c>
      <c r="BB136" s="3">
        <v>18554</v>
      </c>
      <c r="BC136" s="2" t="s">
        <v>1561</v>
      </c>
      <c r="BD136" s="2" t="s">
        <v>2157</v>
      </c>
      <c r="BE136" s="2" t="s">
        <v>1561</v>
      </c>
      <c r="BF136" s="2" t="s">
        <v>1561</v>
      </c>
      <c r="BG136" s="2" t="s">
        <v>1561</v>
      </c>
      <c r="BH136" s="2" t="s">
        <v>1561</v>
      </c>
    </row>
    <row r="137" spans="1:60" x14ac:dyDescent="0.3">
      <c r="A137">
        <v>2024</v>
      </c>
      <c r="B137">
        <v>36190</v>
      </c>
      <c r="C137">
        <v>15034</v>
      </c>
      <c r="D137" t="s">
        <v>823</v>
      </c>
      <c r="E137" t="s">
        <v>53</v>
      </c>
      <c r="F137" t="s">
        <v>40</v>
      </c>
      <c r="G137">
        <v>18564</v>
      </c>
      <c r="H137">
        <v>19993</v>
      </c>
      <c r="I137" t="s">
        <v>54</v>
      </c>
      <c r="J137">
        <v>221608</v>
      </c>
      <c r="K137">
        <v>911241</v>
      </c>
      <c r="L137" t="s">
        <v>56</v>
      </c>
      <c r="M137" t="s">
        <v>48</v>
      </c>
      <c r="N137" t="s">
        <v>56</v>
      </c>
      <c r="O137" t="s">
        <v>48</v>
      </c>
      <c r="P137">
        <v>38.200000000000003</v>
      </c>
      <c r="Q137">
        <v>21</v>
      </c>
      <c r="R137">
        <v>375</v>
      </c>
      <c r="S137" t="s">
        <v>824</v>
      </c>
      <c r="T137" t="s">
        <v>825</v>
      </c>
      <c r="U137" t="s">
        <v>826</v>
      </c>
      <c r="V137" t="s">
        <v>196</v>
      </c>
      <c r="W137" t="s">
        <v>48</v>
      </c>
      <c r="X137">
        <v>2879</v>
      </c>
      <c r="Y137" t="s">
        <v>239</v>
      </c>
      <c r="Z137" s="1">
        <v>45330</v>
      </c>
      <c r="AA137">
        <v>0</v>
      </c>
      <c r="AB137">
        <v>291</v>
      </c>
      <c r="AC137">
        <v>0</v>
      </c>
      <c r="AD137">
        <v>0</v>
      </c>
      <c r="AE137">
        <v>0</v>
      </c>
      <c r="AF137">
        <v>0</v>
      </c>
      <c r="AG137">
        <v>0</v>
      </c>
      <c r="AH137" t="s">
        <v>62</v>
      </c>
      <c r="AI137" s="1">
        <v>45476</v>
      </c>
      <c r="AJ137" t="s">
        <v>63</v>
      </c>
      <c r="AK137">
        <v>12903</v>
      </c>
      <c r="AL137" t="s">
        <v>823</v>
      </c>
      <c r="AM137">
        <f t="shared" si="7"/>
        <v>18564</v>
      </c>
      <c r="AN137" t="b">
        <f t="shared" si="6"/>
        <v>1</v>
      </c>
      <c r="AO137">
        <f t="shared" si="8"/>
        <v>18564</v>
      </c>
      <c r="AP137" s="3">
        <v>221608</v>
      </c>
      <c r="AQ137" s="2" t="s">
        <v>1771</v>
      </c>
      <c r="AR137" s="2" t="s">
        <v>824</v>
      </c>
      <c r="AS137" s="2" t="s">
        <v>826</v>
      </c>
      <c r="AT137" s="2"/>
      <c r="AU137" s="2" t="s">
        <v>196</v>
      </c>
      <c r="AV137" s="2" t="s">
        <v>48</v>
      </c>
      <c r="AW137" s="2" t="s">
        <v>1603</v>
      </c>
      <c r="AX137" s="2"/>
      <c r="AY137" s="2" t="s">
        <v>825</v>
      </c>
      <c r="AZ137" s="3">
        <v>15034</v>
      </c>
      <c r="BA137" s="2" t="s">
        <v>63</v>
      </c>
      <c r="BB137" s="3">
        <v>18564</v>
      </c>
      <c r="BC137" s="2" t="s">
        <v>1561</v>
      </c>
      <c r="BD137" s="2" t="s">
        <v>1772</v>
      </c>
      <c r="BE137" s="2" t="s">
        <v>1561</v>
      </c>
      <c r="BF137" s="2" t="s">
        <v>1561</v>
      </c>
      <c r="BG137" s="2" t="s">
        <v>1561</v>
      </c>
      <c r="BH137" s="2" t="s">
        <v>1561</v>
      </c>
    </row>
    <row r="138" spans="1:60" x14ac:dyDescent="0.3">
      <c r="A138">
        <v>2024</v>
      </c>
      <c r="B138">
        <v>37172</v>
      </c>
      <c r="C138">
        <v>17028</v>
      </c>
      <c r="D138" t="s">
        <v>827</v>
      </c>
      <c r="E138" t="s">
        <v>828</v>
      </c>
      <c r="F138" t="s">
        <v>40</v>
      </c>
      <c r="G138">
        <v>18577</v>
      </c>
      <c r="H138">
        <v>-999</v>
      </c>
      <c r="I138" t="s">
        <v>41</v>
      </c>
      <c r="J138">
        <v>233088</v>
      </c>
      <c r="K138">
        <v>694556</v>
      </c>
      <c r="L138" t="s">
        <v>43</v>
      </c>
      <c r="M138" t="s">
        <v>43</v>
      </c>
      <c r="N138" t="s">
        <v>43</v>
      </c>
      <c r="O138" t="s">
        <v>43</v>
      </c>
      <c r="P138">
        <v>-999</v>
      </c>
      <c r="Q138">
        <v>-999</v>
      </c>
      <c r="R138">
        <v>-999</v>
      </c>
      <c r="S138" t="s">
        <v>829</v>
      </c>
      <c r="T138" t="s">
        <v>827</v>
      </c>
      <c r="U138" t="s">
        <v>830</v>
      </c>
      <c r="V138" t="s">
        <v>831</v>
      </c>
      <c r="W138" t="s">
        <v>74</v>
      </c>
      <c r="X138">
        <v>2535</v>
      </c>
      <c r="Y138" t="s">
        <v>832</v>
      </c>
      <c r="Z138" s="1">
        <v>45476</v>
      </c>
      <c r="AA138">
        <v>0</v>
      </c>
      <c r="AB138">
        <v>60</v>
      </c>
      <c r="AC138">
        <v>0</v>
      </c>
      <c r="AD138">
        <v>0</v>
      </c>
      <c r="AE138">
        <v>0</v>
      </c>
      <c r="AF138">
        <v>0</v>
      </c>
      <c r="AG138">
        <v>0</v>
      </c>
      <c r="AH138" t="s">
        <v>50</v>
      </c>
      <c r="AI138" s="1">
        <v>45476</v>
      </c>
      <c r="AJ138" t="s">
        <v>41</v>
      </c>
      <c r="AK138">
        <v>13998</v>
      </c>
      <c r="AL138" t="s">
        <v>833</v>
      </c>
      <c r="AM138">
        <f t="shared" si="7"/>
        <v>18577</v>
      </c>
      <c r="AN138" t="b">
        <f t="shared" si="6"/>
        <v>1</v>
      </c>
      <c r="AO138">
        <f t="shared" si="8"/>
        <v>18577</v>
      </c>
      <c r="AP138" s="3">
        <v>233088</v>
      </c>
      <c r="AQ138" s="2" t="s">
        <v>2072</v>
      </c>
      <c r="AR138" s="2" t="s">
        <v>2073</v>
      </c>
      <c r="AS138" s="2" t="s">
        <v>2074</v>
      </c>
      <c r="AT138" s="2"/>
      <c r="AU138" s="2" t="s">
        <v>259</v>
      </c>
      <c r="AV138" s="2" t="s">
        <v>74</v>
      </c>
      <c r="AW138" s="2" t="s">
        <v>1755</v>
      </c>
      <c r="AX138" s="2"/>
      <c r="AY138" s="2" t="s">
        <v>2075</v>
      </c>
      <c r="AZ138" s="3">
        <v>17028</v>
      </c>
      <c r="BA138" s="2" t="s">
        <v>41</v>
      </c>
      <c r="BB138" s="3">
        <v>18577</v>
      </c>
      <c r="BC138" s="2" t="s">
        <v>1561</v>
      </c>
      <c r="BD138" s="2" t="s">
        <v>1767</v>
      </c>
      <c r="BE138" s="2" t="s">
        <v>1561</v>
      </c>
      <c r="BF138" s="2" t="s">
        <v>1561</v>
      </c>
      <c r="BG138" s="2" t="s">
        <v>1561</v>
      </c>
      <c r="BH138" s="2" t="s">
        <v>1561</v>
      </c>
    </row>
    <row r="139" spans="1:60" x14ac:dyDescent="0.3">
      <c r="A139">
        <v>2024</v>
      </c>
      <c r="B139">
        <v>32014</v>
      </c>
      <c r="C139">
        <v>1321</v>
      </c>
      <c r="D139" t="s">
        <v>38</v>
      </c>
      <c r="E139" t="s">
        <v>39</v>
      </c>
      <c r="F139" t="s">
        <v>40</v>
      </c>
      <c r="G139">
        <v>18608</v>
      </c>
      <c r="H139">
        <v>98745</v>
      </c>
      <c r="I139" t="s">
        <v>54</v>
      </c>
      <c r="J139">
        <v>152067</v>
      </c>
      <c r="K139" t="s">
        <v>42</v>
      </c>
      <c r="L139" t="s">
        <v>47</v>
      </c>
      <c r="M139" t="s">
        <v>48</v>
      </c>
      <c r="N139" t="s">
        <v>47</v>
      </c>
      <c r="O139" t="s">
        <v>48</v>
      </c>
      <c r="P139">
        <v>43</v>
      </c>
      <c r="Q139">
        <v>46</v>
      </c>
      <c r="R139">
        <v>300</v>
      </c>
      <c r="S139" t="s">
        <v>834</v>
      </c>
      <c r="T139" t="s">
        <v>45</v>
      </c>
      <c r="U139" t="s">
        <v>46</v>
      </c>
      <c r="V139" t="s">
        <v>47</v>
      </c>
      <c r="W139" t="s">
        <v>48</v>
      </c>
      <c r="X139">
        <v>2840</v>
      </c>
      <c r="Y139" t="s">
        <v>49</v>
      </c>
      <c r="Z139" s="1">
        <v>45405</v>
      </c>
      <c r="AA139">
        <v>0</v>
      </c>
      <c r="AB139">
        <v>517</v>
      </c>
      <c r="AC139">
        <v>0</v>
      </c>
      <c r="AD139">
        <v>0</v>
      </c>
      <c r="AE139">
        <v>0</v>
      </c>
      <c r="AF139">
        <v>0</v>
      </c>
      <c r="AG139">
        <v>0</v>
      </c>
      <c r="AH139" t="s">
        <v>62</v>
      </c>
      <c r="AI139" s="1">
        <v>45476</v>
      </c>
      <c r="AJ139" t="s">
        <v>63</v>
      </c>
      <c r="AK139">
        <v>1129</v>
      </c>
      <c r="AL139" t="s">
        <v>51</v>
      </c>
      <c r="AM139">
        <f t="shared" si="7"/>
        <v>18608</v>
      </c>
      <c r="AN139" t="b">
        <f t="shared" si="6"/>
        <v>1</v>
      </c>
      <c r="AO139">
        <f t="shared" si="8"/>
        <v>18608</v>
      </c>
      <c r="AP139" s="3">
        <v>152067</v>
      </c>
      <c r="AQ139" s="2" t="s">
        <v>42</v>
      </c>
      <c r="AR139" s="2" t="s">
        <v>834</v>
      </c>
      <c r="AS139" s="2" t="s">
        <v>46</v>
      </c>
      <c r="AT139" s="2"/>
      <c r="AU139" s="2" t="s">
        <v>47</v>
      </c>
      <c r="AV139" s="2" t="s">
        <v>48</v>
      </c>
      <c r="AW139" s="2" t="s">
        <v>1987</v>
      </c>
      <c r="AX139" s="2"/>
      <c r="AY139" s="2" t="s">
        <v>45</v>
      </c>
      <c r="AZ139" s="3">
        <v>1321</v>
      </c>
      <c r="BA139" s="2" t="s">
        <v>63</v>
      </c>
      <c r="BB139" s="3">
        <v>18608</v>
      </c>
      <c r="BC139" s="2" t="s">
        <v>1561</v>
      </c>
      <c r="BD139" s="2" t="s">
        <v>1988</v>
      </c>
      <c r="BE139" s="2" t="s">
        <v>1561</v>
      </c>
      <c r="BF139" s="2" t="s">
        <v>1561</v>
      </c>
      <c r="BG139" s="2" t="s">
        <v>1561</v>
      </c>
      <c r="BH139" s="2" t="s">
        <v>1561</v>
      </c>
    </row>
    <row r="140" spans="1:60" x14ac:dyDescent="0.3">
      <c r="A140">
        <v>2024</v>
      </c>
      <c r="B140">
        <v>33224</v>
      </c>
      <c r="C140">
        <v>8325</v>
      </c>
      <c r="D140" t="s">
        <v>835</v>
      </c>
      <c r="E140" t="s">
        <v>53</v>
      </c>
      <c r="F140" t="s">
        <v>40</v>
      </c>
      <c r="G140">
        <v>18615</v>
      </c>
      <c r="H140">
        <v>22772</v>
      </c>
      <c r="I140" t="s">
        <v>54</v>
      </c>
      <c r="J140">
        <v>210249</v>
      </c>
      <c r="K140">
        <v>583545</v>
      </c>
      <c r="L140" t="s">
        <v>836</v>
      </c>
      <c r="M140" t="s">
        <v>48</v>
      </c>
      <c r="N140" t="s">
        <v>836</v>
      </c>
      <c r="O140" t="s">
        <v>48</v>
      </c>
      <c r="P140">
        <v>32.6</v>
      </c>
      <c r="Q140">
        <v>9</v>
      </c>
      <c r="R140">
        <v>160</v>
      </c>
      <c r="S140" t="s">
        <v>837</v>
      </c>
      <c r="T140" t="s">
        <v>838</v>
      </c>
      <c r="U140" t="s">
        <v>839</v>
      </c>
      <c r="V140" t="s">
        <v>510</v>
      </c>
      <c r="W140" t="s">
        <v>48</v>
      </c>
      <c r="X140">
        <v>2813</v>
      </c>
      <c r="Y140" t="s">
        <v>706</v>
      </c>
      <c r="Z140" s="1">
        <v>45440</v>
      </c>
      <c r="AA140">
        <v>0</v>
      </c>
      <c r="AB140">
        <v>396</v>
      </c>
      <c r="AC140">
        <v>0</v>
      </c>
      <c r="AD140">
        <v>0</v>
      </c>
      <c r="AE140">
        <v>0</v>
      </c>
      <c r="AF140">
        <v>0</v>
      </c>
      <c r="AG140">
        <v>0</v>
      </c>
      <c r="AH140" t="s">
        <v>62</v>
      </c>
      <c r="AI140" s="1">
        <v>45476</v>
      </c>
      <c r="AJ140" t="s">
        <v>63</v>
      </c>
      <c r="AK140">
        <v>9260</v>
      </c>
      <c r="AL140" t="s">
        <v>835</v>
      </c>
      <c r="AM140">
        <f t="shared" si="7"/>
        <v>18615</v>
      </c>
      <c r="AN140" t="b">
        <f t="shared" si="6"/>
        <v>1</v>
      </c>
      <c r="AO140">
        <f t="shared" si="8"/>
        <v>18615</v>
      </c>
      <c r="AP140" s="3">
        <v>210249</v>
      </c>
      <c r="AQ140" s="2" t="s">
        <v>1819</v>
      </c>
      <c r="AR140" s="2" t="s">
        <v>837</v>
      </c>
      <c r="AS140" s="2" t="s">
        <v>839</v>
      </c>
      <c r="AT140" s="2"/>
      <c r="AU140" s="2" t="s">
        <v>510</v>
      </c>
      <c r="AV140" s="2" t="s">
        <v>48</v>
      </c>
      <c r="AW140" s="2" t="s">
        <v>1612</v>
      </c>
      <c r="AX140" s="2"/>
      <c r="AY140" s="2" t="s">
        <v>838</v>
      </c>
      <c r="AZ140" s="3">
        <v>8325</v>
      </c>
      <c r="BA140" s="2" t="s">
        <v>63</v>
      </c>
      <c r="BB140" s="3">
        <v>18615</v>
      </c>
      <c r="BC140" s="2" t="s">
        <v>1561</v>
      </c>
      <c r="BD140" s="2" t="s">
        <v>1820</v>
      </c>
      <c r="BE140" s="2" t="s">
        <v>1561</v>
      </c>
      <c r="BF140" s="2" t="s">
        <v>1561</v>
      </c>
      <c r="BG140" s="2" t="s">
        <v>1561</v>
      </c>
      <c r="BH140" s="2" t="s">
        <v>1561</v>
      </c>
    </row>
    <row r="141" spans="1:60" x14ac:dyDescent="0.3">
      <c r="A141">
        <v>2024</v>
      </c>
      <c r="B141">
        <v>35179</v>
      </c>
      <c r="C141">
        <v>4103</v>
      </c>
      <c r="D141" t="s">
        <v>840</v>
      </c>
      <c r="E141" t="s">
        <v>53</v>
      </c>
      <c r="F141" t="s">
        <v>40</v>
      </c>
      <c r="G141">
        <v>18683</v>
      </c>
      <c r="H141">
        <v>-999</v>
      </c>
      <c r="I141" t="s">
        <v>41</v>
      </c>
      <c r="J141">
        <v>151833</v>
      </c>
      <c r="K141" t="s">
        <v>841</v>
      </c>
      <c r="L141" t="s">
        <v>43</v>
      </c>
      <c r="M141" t="s">
        <v>43</v>
      </c>
      <c r="N141" t="s">
        <v>43</v>
      </c>
      <c r="O141" t="s">
        <v>43</v>
      </c>
      <c r="P141">
        <v>-999</v>
      </c>
      <c r="Q141">
        <v>-999</v>
      </c>
      <c r="R141">
        <v>-999</v>
      </c>
      <c r="S141" t="s">
        <v>842</v>
      </c>
      <c r="T141" t="s">
        <v>843</v>
      </c>
      <c r="U141" t="s">
        <v>844</v>
      </c>
      <c r="V141" t="s">
        <v>422</v>
      </c>
      <c r="W141" t="s">
        <v>74</v>
      </c>
      <c r="X141">
        <v>2739</v>
      </c>
      <c r="Y141" t="s">
        <v>845</v>
      </c>
      <c r="Z141" s="1">
        <v>45476</v>
      </c>
      <c r="AA141">
        <v>0</v>
      </c>
      <c r="AB141">
        <v>6</v>
      </c>
      <c r="AC141">
        <v>0</v>
      </c>
      <c r="AD141">
        <v>0</v>
      </c>
      <c r="AE141">
        <v>0</v>
      </c>
      <c r="AF141">
        <v>0</v>
      </c>
      <c r="AG141">
        <v>0</v>
      </c>
      <c r="AH141" t="s">
        <v>50</v>
      </c>
      <c r="AI141" s="1">
        <v>45476</v>
      </c>
      <c r="AJ141" t="s">
        <v>41</v>
      </c>
      <c r="AK141">
        <v>7945</v>
      </c>
      <c r="AL141" t="s">
        <v>840</v>
      </c>
      <c r="AM141">
        <f t="shared" si="7"/>
        <v>18683</v>
      </c>
      <c r="AN141" t="b">
        <f t="shared" si="6"/>
        <v>1</v>
      </c>
      <c r="AO141">
        <f t="shared" si="8"/>
        <v>18683</v>
      </c>
      <c r="AP141" s="3">
        <v>151833</v>
      </c>
      <c r="AQ141" s="2" t="s">
        <v>841</v>
      </c>
      <c r="AR141" s="2" t="s">
        <v>842</v>
      </c>
      <c r="AS141" s="2" t="s">
        <v>844</v>
      </c>
      <c r="AT141" s="2"/>
      <c r="AU141" s="2" t="s">
        <v>422</v>
      </c>
      <c r="AV141" s="2" t="s">
        <v>74</v>
      </c>
      <c r="AW141" s="2" t="s">
        <v>1647</v>
      </c>
      <c r="AX141" s="2"/>
      <c r="AY141" s="2" t="s">
        <v>843</v>
      </c>
      <c r="AZ141" s="3">
        <v>4103</v>
      </c>
      <c r="BA141" s="2" t="s">
        <v>41</v>
      </c>
      <c r="BB141" s="3">
        <v>18683</v>
      </c>
      <c r="BC141" s="2" t="s">
        <v>1561</v>
      </c>
      <c r="BD141" s="2" t="s">
        <v>1590</v>
      </c>
      <c r="BE141" s="2" t="s">
        <v>1561</v>
      </c>
      <c r="BF141" s="2" t="s">
        <v>1561</v>
      </c>
      <c r="BG141" s="2" t="s">
        <v>1561</v>
      </c>
      <c r="BH141" s="2" t="s">
        <v>1561</v>
      </c>
    </row>
    <row r="142" spans="1:60" x14ac:dyDescent="0.3">
      <c r="A142">
        <v>2024</v>
      </c>
      <c r="B142">
        <v>33664</v>
      </c>
      <c r="C142">
        <v>8165</v>
      </c>
      <c r="D142" t="s">
        <v>846</v>
      </c>
      <c r="E142" t="s">
        <v>53</v>
      </c>
      <c r="F142" t="s">
        <v>40</v>
      </c>
      <c r="G142">
        <v>18695</v>
      </c>
      <c r="H142">
        <v>18695</v>
      </c>
      <c r="I142" t="s">
        <v>80</v>
      </c>
      <c r="J142">
        <v>222277</v>
      </c>
      <c r="K142">
        <v>935544</v>
      </c>
      <c r="L142" t="s">
        <v>549</v>
      </c>
      <c r="M142" t="s">
        <v>74</v>
      </c>
      <c r="N142" t="s">
        <v>797</v>
      </c>
      <c r="O142" t="s">
        <v>74</v>
      </c>
      <c r="P142">
        <v>33</v>
      </c>
      <c r="Q142">
        <v>13</v>
      </c>
      <c r="R142">
        <v>180</v>
      </c>
      <c r="S142" t="s">
        <v>847</v>
      </c>
      <c r="T142" t="s">
        <v>848</v>
      </c>
      <c r="U142" t="s">
        <v>849</v>
      </c>
      <c r="V142" t="s">
        <v>797</v>
      </c>
      <c r="W142" t="s">
        <v>74</v>
      </c>
      <c r="X142">
        <v>2568</v>
      </c>
      <c r="Y142" t="s">
        <v>850</v>
      </c>
      <c r="Z142" s="1">
        <v>44980</v>
      </c>
      <c r="AA142">
        <v>0</v>
      </c>
      <c r="AB142">
        <v>199</v>
      </c>
      <c r="AC142">
        <v>0</v>
      </c>
      <c r="AD142">
        <v>0</v>
      </c>
      <c r="AE142">
        <v>0</v>
      </c>
      <c r="AF142">
        <v>0</v>
      </c>
      <c r="AG142">
        <v>0</v>
      </c>
      <c r="AH142" t="s">
        <v>62</v>
      </c>
      <c r="AI142" s="1">
        <v>45476</v>
      </c>
      <c r="AJ142" t="s">
        <v>63</v>
      </c>
      <c r="AK142">
        <v>9254</v>
      </c>
      <c r="AL142" t="s">
        <v>846</v>
      </c>
      <c r="AM142">
        <f t="shared" si="7"/>
        <v>18695</v>
      </c>
      <c r="AN142" t="b">
        <f t="shared" si="6"/>
        <v>1</v>
      </c>
      <c r="AO142">
        <f t="shared" si="8"/>
        <v>18695</v>
      </c>
      <c r="AP142" s="3">
        <v>222277</v>
      </c>
      <c r="AQ142" s="2" t="s">
        <v>1911</v>
      </c>
      <c r="AR142" s="2" t="s">
        <v>847</v>
      </c>
      <c r="AS142" s="2" t="s">
        <v>849</v>
      </c>
      <c r="AT142" s="2"/>
      <c r="AU142" s="2" t="s">
        <v>797</v>
      </c>
      <c r="AV142" s="2" t="s">
        <v>74</v>
      </c>
      <c r="AW142" s="2" t="s">
        <v>1727</v>
      </c>
      <c r="AX142" s="2"/>
      <c r="AY142" s="2" t="s">
        <v>848</v>
      </c>
      <c r="AZ142" s="3">
        <v>8165</v>
      </c>
      <c r="BA142" s="2" t="s">
        <v>63</v>
      </c>
      <c r="BB142" s="3">
        <v>18695</v>
      </c>
      <c r="BC142" s="2" t="s">
        <v>1561</v>
      </c>
      <c r="BD142" s="2" t="s">
        <v>1912</v>
      </c>
      <c r="BE142" s="2" t="s">
        <v>1561</v>
      </c>
      <c r="BF142" s="2" t="s">
        <v>1561</v>
      </c>
      <c r="BG142" s="2" t="s">
        <v>1561</v>
      </c>
      <c r="BH142" s="2" t="s">
        <v>1561</v>
      </c>
    </row>
    <row r="143" spans="1:60" x14ac:dyDescent="0.3">
      <c r="A143">
        <v>2024</v>
      </c>
      <c r="B143">
        <v>40558</v>
      </c>
      <c r="C143">
        <v>40558</v>
      </c>
      <c r="D143" t="s">
        <v>851</v>
      </c>
      <c r="E143" t="s">
        <v>39</v>
      </c>
      <c r="F143" t="s">
        <v>40</v>
      </c>
      <c r="G143">
        <v>18723</v>
      </c>
      <c r="H143">
        <v>18723</v>
      </c>
      <c r="I143" t="s">
        <v>80</v>
      </c>
      <c r="J143">
        <v>222228</v>
      </c>
      <c r="K143">
        <v>973938</v>
      </c>
      <c r="L143" t="s">
        <v>852</v>
      </c>
      <c r="M143" t="s">
        <v>48</v>
      </c>
      <c r="N143" t="s">
        <v>852</v>
      </c>
      <c r="O143" t="s">
        <v>48</v>
      </c>
      <c r="P143">
        <v>37.6</v>
      </c>
      <c r="Q143">
        <v>12</v>
      </c>
      <c r="R143">
        <v>450</v>
      </c>
      <c r="S143" t="s">
        <v>853</v>
      </c>
      <c r="T143" t="s">
        <v>854</v>
      </c>
      <c r="U143" t="s">
        <v>855</v>
      </c>
      <c r="V143" t="s">
        <v>152</v>
      </c>
      <c r="W143" t="s">
        <v>48</v>
      </c>
      <c r="X143">
        <v>2852</v>
      </c>
      <c r="Y143" t="s">
        <v>856</v>
      </c>
      <c r="Z143" s="1">
        <v>45383</v>
      </c>
      <c r="AA143">
        <v>0</v>
      </c>
      <c r="AB143">
        <v>466</v>
      </c>
      <c r="AC143">
        <v>0</v>
      </c>
      <c r="AD143">
        <v>0</v>
      </c>
      <c r="AE143">
        <v>0</v>
      </c>
      <c r="AF143">
        <v>0</v>
      </c>
      <c r="AG143">
        <v>0</v>
      </c>
      <c r="AH143" t="s">
        <v>62</v>
      </c>
      <c r="AI143" s="1">
        <v>45476</v>
      </c>
      <c r="AJ143" t="s">
        <v>63</v>
      </c>
      <c r="AK143" t="s">
        <v>857</v>
      </c>
      <c r="AL143" t="s">
        <v>858</v>
      </c>
      <c r="AM143">
        <f t="shared" si="7"/>
        <v>18723</v>
      </c>
      <c r="AN143" t="b">
        <f t="shared" si="6"/>
        <v>1</v>
      </c>
      <c r="AO143">
        <f t="shared" si="8"/>
        <v>18723</v>
      </c>
      <c r="AP143" s="3">
        <v>222228</v>
      </c>
      <c r="AQ143" s="2" t="s">
        <v>1929</v>
      </c>
      <c r="AR143" s="2" t="s">
        <v>853</v>
      </c>
      <c r="AS143" s="2" t="s">
        <v>855</v>
      </c>
      <c r="AT143" s="2"/>
      <c r="AU143" s="2" t="s">
        <v>152</v>
      </c>
      <c r="AV143" s="2" t="s">
        <v>48</v>
      </c>
      <c r="AW143" s="2" t="s">
        <v>1631</v>
      </c>
      <c r="AX143" s="2"/>
      <c r="AY143" s="2" t="s">
        <v>1930</v>
      </c>
      <c r="AZ143" s="3">
        <v>6720</v>
      </c>
      <c r="BA143" s="2" t="s">
        <v>63</v>
      </c>
      <c r="BB143" s="3">
        <v>18723</v>
      </c>
      <c r="BC143" s="2" t="s">
        <v>1561</v>
      </c>
      <c r="BD143" s="2" t="s">
        <v>1605</v>
      </c>
      <c r="BE143" s="2" t="s">
        <v>1561</v>
      </c>
      <c r="BF143" s="2" t="s">
        <v>1561</v>
      </c>
      <c r="BG143" s="2" t="s">
        <v>1561</v>
      </c>
      <c r="BH143" s="2" t="s">
        <v>1561</v>
      </c>
    </row>
    <row r="144" spans="1:60" x14ac:dyDescent="0.3">
      <c r="A144">
        <v>2024</v>
      </c>
      <c r="B144">
        <v>36855</v>
      </c>
      <c r="C144">
        <v>16749</v>
      </c>
      <c r="D144" t="s">
        <v>859</v>
      </c>
      <c r="E144" t="s">
        <v>53</v>
      </c>
      <c r="F144" t="s">
        <v>40</v>
      </c>
      <c r="G144">
        <v>18735</v>
      </c>
      <c r="H144">
        <v>-999</v>
      </c>
      <c r="I144" t="s">
        <v>41</v>
      </c>
      <c r="J144">
        <v>151622</v>
      </c>
      <c r="K144" t="s">
        <v>860</v>
      </c>
      <c r="L144" t="s">
        <v>43</v>
      </c>
      <c r="M144" t="s">
        <v>43</v>
      </c>
      <c r="N144" t="s">
        <v>43</v>
      </c>
      <c r="O144" t="s">
        <v>43</v>
      </c>
      <c r="P144">
        <v>-999</v>
      </c>
      <c r="Q144">
        <v>-999</v>
      </c>
      <c r="R144">
        <v>-999</v>
      </c>
      <c r="S144" t="s">
        <v>861</v>
      </c>
      <c r="T144" t="s">
        <v>862</v>
      </c>
      <c r="U144" t="s">
        <v>863</v>
      </c>
      <c r="V144" t="s">
        <v>864</v>
      </c>
      <c r="W144" t="s">
        <v>156</v>
      </c>
      <c r="X144">
        <v>4626</v>
      </c>
      <c r="Y144" t="s">
        <v>865</v>
      </c>
      <c r="Z144" s="1">
        <v>45476</v>
      </c>
      <c r="AA144">
        <v>0</v>
      </c>
      <c r="AB144">
        <v>0</v>
      </c>
      <c r="AC144">
        <v>8</v>
      </c>
      <c r="AD144">
        <v>0</v>
      </c>
      <c r="AE144">
        <v>0</v>
      </c>
      <c r="AF144">
        <v>0</v>
      </c>
      <c r="AG144">
        <v>0</v>
      </c>
      <c r="AH144" t="s">
        <v>50</v>
      </c>
      <c r="AI144" s="1">
        <v>45476</v>
      </c>
      <c r="AJ144" t="s">
        <v>41</v>
      </c>
      <c r="AK144">
        <v>13861</v>
      </c>
      <c r="AL144" t="s">
        <v>859</v>
      </c>
      <c r="AM144">
        <f t="shared" si="7"/>
        <v>18735</v>
      </c>
      <c r="AN144" t="b">
        <f t="shared" si="6"/>
        <v>1</v>
      </c>
      <c r="AO144">
        <f t="shared" si="8"/>
        <v>18735</v>
      </c>
      <c r="AP144" s="3">
        <v>151622</v>
      </c>
      <c r="AQ144" s="2" t="s">
        <v>860</v>
      </c>
      <c r="AR144" s="2" t="s">
        <v>861</v>
      </c>
      <c r="AS144" s="2" t="s">
        <v>863</v>
      </c>
      <c r="AT144" s="2"/>
      <c r="AU144" s="2" t="s">
        <v>864</v>
      </c>
      <c r="AV144" s="2" t="s">
        <v>156</v>
      </c>
      <c r="AW144" s="2" t="s">
        <v>1910</v>
      </c>
      <c r="AX144" s="2"/>
      <c r="AY144" s="2" t="s">
        <v>862</v>
      </c>
      <c r="AZ144" s="3">
        <v>16749</v>
      </c>
      <c r="BA144" s="2" t="s">
        <v>41</v>
      </c>
      <c r="BB144" s="3">
        <v>18735</v>
      </c>
      <c r="BC144" s="2" t="s">
        <v>1561</v>
      </c>
      <c r="BD144" s="2" t="s">
        <v>1561</v>
      </c>
      <c r="BE144" s="2" t="s">
        <v>1577</v>
      </c>
      <c r="BF144" s="2" t="s">
        <v>1561</v>
      </c>
      <c r="BG144" s="2" t="s">
        <v>1561</v>
      </c>
      <c r="BH144" s="2" t="s">
        <v>1561</v>
      </c>
    </row>
    <row r="145" spans="1:60" x14ac:dyDescent="0.3">
      <c r="A145">
        <v>2024</v>
      </c>
      <c r="B145">
        <v>35221</v>
      </c>
      <c r="C145">
        <v>6943</v>
      </c>
      <c r="D145" t="s">
        <v>866</v>
      </c>
      <c r="E145" t="s">
        <v>53</v>
      </c>
      <c r="F145" t="s">
        <v>40</v>
      </c>
      <c r="G145">
        <v>18758</v>
      </c>
      <c r="H145">
        <v>103801</v>
      </c>
      <c r="I145" t="s">
        <v>54</v>
      </c>
      <c r="J145">
        <v>152781</v>
      </c>
      <c r="K145" t="s">
        <v>867</v>
      </c>
      <c r="L145" t="s">
        <v>868</v>
      </c>
      <c r="M145" t="s">
        <v>74</v>
      </c>
      <c r="N145" t="s">
        <v>103</v>
      </c>
      <c r="O145" t="s">
        <v>74</v>
      </c>
      <c r="P145">
        <v>47</v>
      </c>
      <c r="Q145">
        <v>32</v>
      </c>
      <c r="R145">
        <v>625</v>
      </c>
      <c r="S145" t="s">
        <v>869</v>
      </c>
      <c r="T145" t="s">
        <v>870</v>
      </c>
      <c r="U145" t="s">
        <v>871</v>
      </c>
      <c r="V145" t="s">
        <v>868</v>
      </c>
      <c r="W145" t="s">
        <v>74</v>
      </c>
      <c r="X145">
        <v>2738</v>
      </c>
      <c r="Y145" t="s">
        <v>872</v>
      </c>
      <c r="Z145" s="1">
        <v>45390</v>
      </c>
      <c r="AA145">
        <v>0</v>
      </c>
      <c r="AB145">
        <v>659</v>
      </c>
      <c r="AC145">
        <v>364</v>
      </c>
      <c r="AD145">
        <v>0</v>
      </c>
      <c r="AE145">
        <v>0</v>
      </c>
      <c r="AF145">
        <v>0</v>
      </c>
      <c r="AG145">
        <v>0</v>
      </c>
      <c r="AH145" t="s">
        <v>62</v>
      </c>
      <c r="AI145" s="1">
        <v>45476</v>
      </c>
      <c r="AJ145" t="s">
        <v>63</v>
      </c>
      <c r="AK145">
        <v>7646</v>
      </c>
      <c r="AL145" t="s">
        <v>866</v>
      </c>
      <c r="AM145">
        <f t="shared" si="7"/>
        <v>18758</v>
      </c>
      <c r="AN145" t="b">
        <f t="shared" si="6"/>
        <v>1</v>
      </c>
      <c r="AO145">
        <f t="shared" si="8"/>
        <v>18758</v>
      </c>
      <c r="AP145" s="3">
        <v>152781</v>
      </c>
      <c r="AQ145" s="2" t="s">
        <v>867</v>
      </c>
      <c r="AR145" s="2" t="s">
        <v>869</v>
      </c>
      <c r="AS145" s="2" t="s">
        <v>871</v>
      </c>
      <c r="AT145" s="2"/>
      <c r="AU145" s="2" t="s">
        <v>868</v>
      </c>
      <c r="AV145" s="2" t="s">
        <v>74</v>
      </c>
      <c r="AW145" s="2" t="s">
        <v>1733</v>
      </c>
      <c r="AX145" s="2" t="s">
        <v>1734</v>
      </c>
      <c r="AY145" s="2" t="s">
        <v>870</v>
      </c>
      <c r="AZ145" s="3">
        <v>6943</v>
      </c>
      <c r="BA145" s="2" t="s">
        <v>63</v>
      </c>
      <c r="BB145" s="3">
        <v>18758</v>
      </c>
      <c r="BC145" s="2" t="s">
        <v>1561</v>
      </c>
      <c r="BD145" s="2" t="s">
        <v>1735</v>
      </c>
      <c r="BE145" s="2" t="s">
        <v>1666</v>
      </c>
      <c r="BF145" s="2" t="s">
        <v>1561</v>
      </c>
      <c r="BG145" s="2" t="s">
        <v>1561</v>
      </c>
      <c r="BH145" s="2" t="s">
        <v>1561</v>
      </c>
    </row>
    <row r="146" spans="1:60" x14ac:dyDescent="0.3">
      <c r="A146">
        <v>2024</v>
      </c>
      <c r="B146">
        <v>31713</v>
      </c>
      <c r="C146">
        <v>1617</v>
      </c>
      <c r="D146" t="s">
        <v>873</v>
      </c>
      <c r="E146" t="s">
        <v>39</v>
      </c>
      <c r="F146" t="s">
        <v>40</v>
      </c>
      <c r="G146">
        <v>18790</v>
      </c>
      <c r="H146">
        <v>106733</v>
      </c>
      <c r="I146" t="s">
        <v>54</v>
      </c>
      <c r="J146">
        <v>410587</v>
      </c>
      <c r="K146">
        <v>618132</v>
      </c>
      <c r="L146" t="s">
        <v>103</v>
      </c>
      <c r="M146" t="s">
        <v>74</v>
      </c>
      <c r="N146" t="s">
        <v>103</v>
      </c>
      <c r="O146" t="s">
        <v>74</v>
      </c>
      <c r="P146">
        <v>93.4</v>
      </c>
      <c r="Q146">
        <v>192</v>
      </c>
      <c r="R146">
        <v>610</v>
      </c>
      <c r="S146" t="s">
        <v>874</v>
      </c>
      <c r="T146" t="s">
        <v>875</v>
      </c>
      <c r="U146" t="s">
        <v>698</v>
      </c>
      <c r="V146" t="s">
        <v>103</v>
      </c>
      <c r="W146" t="s">
        <v>74</v>
      </c>
      <c r="X146">
        <v>2740</v>
      </c>
      <c r="Y146" t="s">
        <v>534</v>
      </c>
      <c r="Z146" s="1">
        <v>45310</v>
      </c>
      <c r="AA146">
        <v>0</v>
      </c>
      <c r="AB146">
        <v>0</v>
      </c>
      <c r="AC146">
        <v>202</v>
      </c>
      <c r="AD146">
        <v>0</v>
      </c>
      <c r="AE146">
        <v>0</v>
      </c>
      <c r="AF146">
        <v>0</v>
      </c>
      <c r="AG146">
        <v>0</v>
      </c>
      <c r="AH146" t="s">
        <v>62</v>
      </c>
      <c r="AI146" s="1">
        <v>45476</v>
      </c>
      <c r="AJ146" t="s">
        <v>63</v>
      </c>
      <c r="AK146">
        <v>1532</v>
      </c>
      <c r="AL146" t="s">
        <v>699</v>
      </c>
      <c r="AM146">
        <f t="shared" si="7"/>
        <v>18790</v>
      </c>
      <c r="AN146" t="b">
        <f t="shared" si="6"/>
        <v>1</v>
      </c>
      <c r="AO146">
        <f t="shared" si="8"/>
        <v>18790</v>
      </c>
      <c r="AP146" s="3">
        <v>410587</v>
      </c>
      <c r="AQ146" s="2" t="s">
        <v>1641</v>
      </c>
      <c r="AR146" s="2" t="s">
        <v>874</v>
      </c>
      <c r="AS146" s="2" t="s">
        <v>698</v>
      </c>
      <c r="AT146" s="2"/>
      <c r="AU146" s="2" t="s">
        <v>103</v>
      </c>
      <c r="AV146" s="2" t="s">
        <v>74</v>
      </c>
      <c r="AW146" s="2" t="s">
        <v>1563</v>
      </c>
      <c r="AX146" s="2"/>
      <c r="AY146" s="2" t="s">
        <v>875</v>
      </c>
      <c r="AZ146" s="3">
        <v>1617</v>
      </c>
      <c r="BA146" s="2" t="s">
        <v>63</v>
      </c>
      <c r="BB146" s="3">
        <v>18790</v>
      </c>
      <c r="BC146" s="2" t="s">
        <v>1561</v>
      </c>
      <c r="BD146" s="2" t="s">
        <v>1561</v>
      </c>
      <c r="BE146" s="2" t="s">
        <v>1642</v>
      </c>
      <c r="BF146" s="2" t="s">
        <v>1561</v>
      </c>
      <c r="BG146" s="2" t="s">
        <v>1561</v>
      </c>
      <c r="BH146" s="2" t="s">
        <v>1561</v>
      </c>
    </row>
    <row r="147" spans="1:60" x14ac:dyDescent="0.3">
      <c r="A147">
        <v>2024</v>
      </c>
      <c r="B147">
        <v>33689</v>
      </c>
      <c r="C147">
        <v>8269</v>
      </c>
      <c r="D147" t="s">
        <v>876</v>
      </c>
      <c r="E147" t="s">
        <v>53</v>
      </c>
      <c r="F147" t="s">
        <v>40</v>
      </c>
      <c r="G147">
        <v>18811</v>
      </c>
      <c r="H147">
        <v>98319</v>
      </c>
      <c r="I147" t="s">
        <v>54</v>
      </c>
      <c r="J147">
        <v>151995</v>
      </c>
      <c r="K147" t="s">
        <v>877</v>
      </c>
      <c r="L147" t="s">
        <v>56</v>
      </c>
      <c r="M147" t="s">
        <v>48</v>
      </c>
      <c r="N147" t="s">
        <v>56</v>
      </c>
      <c r="O147" t="s">
        <v>48</v>
      </c>
      <c r="P147">
        <v>10</v>
      </c>
      <c r="Q147">
        <v>1</v>
      </c>
      <c r="R147">
        <v>5</v>
      </c>
      <c r="S147" t="s">
        <v>878</v>
      </c>
      <c r="T147" t="s">
        <v>879</v>
      </c>
      <c r="U147" t="s">
        <v>880</v>
      </c>
      <c r="V147" t="s">
        <v>510</v>
      </c>
      <c r="W147" t="s">
        <v>48</v>
      </c>
      <c r="X147">
        <v>2813</v>
      </c>
      <c r="Y147" t="s">
        <v>706</v>
      </c>
      <c r="Z147" s="1">
        <v>45400</v>
      </c>
      <c r="AA147">
        <v>0</v>
      </c>
      <c r="AB147">
        <v>120</v>
      </c>
      <c r="AC147">
        <v>0</v>
      </c>
      <c r="AD147">
        <v>0</v>
      </c>
      <c r="AE147">
        <v>0</v>
      </c>
      <c r="AF147">
        <v>0</v>
      </c>
      <c r="AG147">
        <v>0</v>
      </c>
      <c r="AH147" t="s">
        <v>62</v>
      </c>
      <c r="AI147" s="1">
        <v>45476</v>
      </c>
      <c r="AJ147" t="s">
        <v>63</v>
      </c>
      <c r="AK147">
        <v>7927</v>
      </c>
      <c r="AL147" t="s">
        <v>876</v>
      </c>
      <c r="AM147">
        <f t="shared" si="7"/>
        <v>18811</v>
      </c>
      <c r="AN147" t="b">
        <f t="shared" si="6"/>
        <v>1</v>
      </c>
      <c r="AO147">
        <f t="shared" si="8"/>
        <v>18811</v>
      </c>
      <c r="AP147" s="3">
        <v>151995</v>
      </c>
      <c r="AQ147" s="2" t="s">
        <v>877</v>
      </c>
      <c r="AR147" s="2" t="s">
        <v>878</v>
      </c>
      <c r="AS147" s="2" t="s">
        <v>880</v>
      </c>
      <c r="AT147" s="2"/>
      <c r="AU147" s="2" t="s">
        <v>510</v>
      </c>
      <c r="AV147" s="2" t="s">
        <v>48</v>
      </c>
      <c r="AW147" s="2" t="s">
        <v>1612</v>
      </c>
      <c r="AX147" s="2"/>
      <c r="AY147" s="2" t="s">
        <v>879</v>
      </c>
      <c r="AZ147" s="3">
        <v>8269</v>
      </c>
      <c r="BA147" s="2" t="s">
        <v>63</v>
      </c>
      <c r="BB147" s="3">
        <v>18811</v>
      </c>
      <c r="BC147" s="2" t="s">
        <v>1561</v>
      </c>
      <c r="BD147" s="2" t="s">
        <v>1855</v>
      </c>
      <c r="BE147" s="2" t="s">
        <v>1561</v>
      </c>
      <c r="BF147" s="2" t="s">
        <v>1561</v>
      </c>
      <c r="BG147" s="2" t="s">
        <v>1561</v>
      </c>
      <c r="BH147" s="2" t="s">
        <v>1561</v>
      </c>
    </row>
    <row r="148" spans="1:60" x14ac:dyDescent="0.3">
      <c r="A148">
        <v>2024</v>
      </c>
      <c r="B148">
        <v>51218</v>
      </c>
      <c r="C148">
        <v>51218</v>
      </c>
      <c r="D148" t="s">
        <v>881</v>
      </c>
      <c r="E148" t="s">
        <v>53</v>
      </c>
      <c r="F148" t="s">
        <v>40</v>
      </c>
      <c r="G148">
        <v>18823</v>
      </c>
      <c r="H148">
        <v>100923</v>
      </c>
      <c r="I148" t="s">
        <v>54</v>
      </c>
      <c r="J148">
        <v>152498</v>
      </c>
      <c r="K148">
        <v>542726</v>
      </c>
      <c r="L148" t="s">
        <v>882</v>
      </c>
      <c r="M148" t="s">
        <v>883</v>
      </c>
      <c r="N148" t="s">
        <v>882</v>
      </c>
      <c r="O148" t="s">
        <v>883</v>
      </c>
      <c r="P148">
        <v>38.1</v>
      </c>
      <c r="Q148">
        <v>17</v>
      </c>
      <c r="R148">
        <v>300</v>
      </c>
      <c r="S148" t="s">
        <v>884</v>
      </c>
      <c r="T148" t="s">
        <v>885</v>
      </c>
      <c r="U148" t="s">
        <v>886</v>
      </c>
      <c r="V148" t="s">
        <v>82</v>
      </c>
      <c r="W148" t="s">
        <v>883</v>
      </c>
      <c r="X148">
        <v>6880</v>
      </c>
      <c r="Y148" t="s">
        <v>887</v>
      </c>
      <c r="Z148" s="1">
        <v>45400</v>
      </c>
      <c r="AA148">
        <v>0</v>
      </c>
      <c r="AB148">
        <v>626</v>
      </c>
      <c r="AC148">
        <v>0</v>
      </c>
      <c r="AD148">
        <v>0</v>
      </c>
      <c r="AE148">
        <v>0</v>
      </c>
      <c r="AF148">
        <v>0</v>
      </c>
      <c r="AG148">
        <v>0</v>
      </c>
      <c r="AH148" t="s">
        <v>62</v>
      </c>
      <c r="AI148" s="1">
        <v>45476</v>
      </c>
      <c r="AJ148" t="s">
        <v>63</v>
      </c>
      <c r="AK148">
        <v>11472</v>
      </c>
      <c r="AL148" t="s">
        <v>881</v>
      </c>
      <c r="AM148">
        <f t="shared" si="7"/>
        <v>18823</v>
      </c>
      <c r="AN148" t="b">
        <f t="shared" si="6"/>
        <v>1</v>
      </c>
      <c r="AO148">
        <f t="shared" si="8"/>
        <v>18823</v>
      </c>
      <c r="AP148" s="3">
        <v>152498</v>
      </c>
      <c r="AQ148" s="2" t="s">
        <v>2045</v>
      </c>
      <c r="AR148" s="2" t="s">
        <v>884</v>
      </c>
      <c r="AS148" s="2" t="s">
        <v>886</v>
      </c>
      <c r="AT148" s="2"/>
      <c r="AU148" s="2" t="s">
        <v>82</v>
      </c>
      <c r="AV148" s="2" t="s">
        <v>883</v>
      </c>
      <c r="AW148" s="2" t="s">
        <v>2046</v>
      </c>
      <c r="AX148" s="2"/>
      <c r="AY148" s="2" t="s">
        <v>2047</v>
      </c>
      <c r="AZ148" s="3">
        <v>51218</v>
      </c>
      <c r="BA148" s="2" t="s">
        <v>63</v>
      </c>
      <c r="BB148" s="3">
        <v>18823</v>
      </c>
      <c r="BC148" s="2" t="s">
        <v>1561</v>
      </c>
      <c r="BD148" s="2" t="s">
        <v>2048</v>
      </c>
      <c r="BE148" s="2" t="s">
        <v>1561</v>
      </c>
      <c r="BF148" s="2" t="s">
        <v>1561</v>
      </c>
      <c r="BG148" s="2" t="s">
        <v>1561</v>
      </c>
      <c r="BH148" s="2" t="s">
        <v>1561</v>
      </c>
    </row>
    <row r="149" spans="1:60" x14ac:dyDescent="0.3">
      <c r="A149">
        <v>2024</v>
      </c>
      <c r="B149">
        <v>32787</v>
      </c>
      <c r="C149">
        <v>249</v>
      </c>
      <c r="D149" t="s">
        <v>888</v>
      </c>
      <c r="E149" t="s">
        <v>775</v>
      </c>
      <c r="F149" t="s">
        <v>40</v>
      </c>
      <c r="G149">
        <v>18861</v>
      </c>
      <c r="H149">
        <v>107827</v>
      </c>
      <c r="I149" t="s">
        <v>54</v>
      </c>
      <c r="J149">
        <v>321114</v>
      </c>
      <c r="K149">
        <v>1107736</v>
      </c>
      <c r="L149" t="s">
        <v>443</v>
      </c>
      <c r="M149" t="s">
        <v>74</v>
      </c>
      <c r="N149" t="s">
        <v>443</v>
      </c>
      <c r="O149" t="s">
        <v>74</v>
      </c>
      <c r="P149">
        <v>61</v>
      </c>
      <c r="Q149">
        <v>63</v>
      </c>
      <c r="R149">
        <v>400</v>
      </c>
      <c r="S149" t="s">
        <v>889</v>
      </c>
      <c r="T149" t="s">
        <v>890</v>
      </c>
      <c r="U149" t="s">
        <v>779</v>
      </c>
      <c r="V149" t="s">
        <v>82</v>
      </c>
      <c r="W149" t="s">
        <v>74</v>
      </c>
      <c r="X149">
        <v>2790</v>
      </c>
      <c r="Y149" t="s">
        <v>111</v>
      </c>
      <c r="Z149" s="1">
        <v>45337</v>
      </c>
      <c r="AA149">
        <v>0</v>
      </c>
      <c r="AB149">
        <v>437</v>
      </c>
      <c r="AC149">
        <v>0</v>
      </c>
      <c r="AD149">
        <v>0</v>
      </c>
      <c r="AE149">
        <v>0</v>
      </c>
      <c r="AF149">
        <v>0</v>
      </c>
      <c r="AG149">
        <v>0</v>
      </c>
      <c r="AH149" t="s">
        <v>62</v>
      </c>
      <c r="AI149" s="1">
        <v>45476</v>
      </c>
      <c r="AJ149" t="s">
        <v>63</v>
      </c>
      <c r="AK149" t="s">
        <v>780</v>
      </c>
      <c r="AL149" t="s">
        <v>781</v>
      </c>
      <c r="AM149">
        <f t="shared" si="7"/>
        <v>18861</v>
      </c>
      <c r="AN149" t="b">
        <f t="shared" si="6"/>
        <v>1</v>
      </c>
      <c r="AO149">
        <f t="shared" si="8"/>
        <v>18861</v>
      </c>
      <c r="AP149" s="3">
        <v>251778</v>
      </c>
      <c r="AQ149" s="2" t="s">
        <v>1969</v>
      </c>
      <c r="AR149" s="2" t="s">
        <v>1970</v>
      </c>
      <c r="AS149" s="2" t="s">
        <v>779</v>
      </c>
      <c r="AT149" s="2"/>
      <c r="AU149" s="2" t="s">
        <v>82</v>
      </c>
      <c r="AV149" s="2" t="s">
        <v>74</v>
      </c>
      <c r="AW149" s="2" t="s">
        <v>1704</v>
      </c>
      <c r="AX149" s="2"/>
      <c r="AY149" s="2" t="s">
        <v>778</v>
      </c>
      <c r="AZ149" s="3">
        <v>17235</v>
      </c>
      <c r="BA149" s="2" t="s">
        <v>63</v>
      </c>
      <c r="BB149" s="3">
        <v>18861</v>
      </c>
      <c r="BC149" s="2" t="s">
        <v>1561</v>
      </c>
      <c r="BD149" s="2" t="s">
        <v>1971</v>
      </c>
      <c r="BE149" s="2" t="s">
        <v>1561</v>
      </c>
      <c r="BF149" s="2" t="s">
        <v>1561</v>
      </c>
      <c r="BG149" s="2" t="s">
        <v>1561</v>
      </c>
      <c r="BH149" s="2" t="s">
        <v>1561</v>
      </c>
    </row>
    <row r="150" spans="1:60" x14ac:dyDescent="0.3">
      <c r="A150">
        <v>2024</v>
      </c>
      <c r="B150">
        <v>29917</v>
      </c>
      <c r="C150">
        <v>1809</v>
      </c>
      <c r="D150" t="s">
        <v>891</v>
      </c>
      <c r="E150" t="s">
        <v>39</v>
      </c>
      <c r="F150" t="s">
        <v>40</v>
      </c>
      <c r="G150">
        <v>18932</v>
      </c>
      <c r="H150">
        <v>40798</v>
      </c>
      <c r="I150" t="s">
        <v>136</v>
      </c>
      <c r="J150">
        <v>321036</v>
      </c>
      <c r="K150">
        <v>1031300</v>
      </c>
      <c r="L150" t="s">
        <v>117</v>
      </c>
      <c r="M150" t="s">
        <v>118</v>
      </c>
      <c r="N150" t="s">
        <v>117</v>
      </c>
      <c r="O150" t="s">
        <v>118</v>
      </c>
      <c r="P150">
        <v>76.099999999999994</v>
      </c>
      <c r="Q150">
        <v>86</v>
      </c>
      <c r="R150">
        <v>402</v>
      </c>
      <c r="S150" t="s">
        <v>892</v>
      </c>
      <c r="T150" t="s">
        <v>893</v>
      </c>
      <c r="U150" t="s">
        <v>116</v>
      </c>
      <c r="V150" t="s">
        <v>117</v>
      </c>
      <c r="W150" t="s">
        <v>118</v>
      </c>
      <c r="X150">
        <v>3801</v>
      </c>
      <c r="Y150" t="s">
        <v>119</v>
      </c>
      <c r="Z150" s="1">
        <v>45356</v>
      </c>
      <c r="AA150">
        <v>0</v>
      </c>
      <c r="AB150">
        <v>0</v>
      </c>
      <c r="AC150">
        <v>1939</v>
      </c>
      <c r="AD150">
        <v>0</v>
      </c>
      <c r="AE150">
        <v>0</v>
      </c>
      <c r="AF150">
        <v>0</v>
      </c>
      <c r="AG150">
        <v>0</v>
      </c>
      <c r="AH150" t="s">
        <v>62</v>
      </c>
      <c r="AI150" s="1">
        <v>45476</v>
      </c>
      <c r="AJ150" t="s">
        <v>63</v>
      </c>
      <c r="AK150">
        <v>411</v>
      </c>
      <c r="AL150" t="s">
        <v>120</v>
      </c>
      <c r="AM150">
        <f t="shared" si="7"/>
        <v>18932</v>
      </c>
      <c r="AN150" t="b">
        <f t="shared" si="6"/>
        <v>1</v>
      </c>
      <c r="AO150">
        <f t="shared" si="8"/>
        <v>18932</v>
      </c>
      <c r="AP150" s="3">
        <v>321036</v>
      </c>
      <c r="AQ150" s="2" t="s">
        <v>1757</v>
      </c>
      <c r="AR150" s="2" t="s">
        <v>892</v>
      </c>
      <c r="AS150" s="2" t="s">
        <v>116</v>
      </c>
      <c r="AT150" s="2"/>
      <c r="AU150" s="2" t="s">
        <v>117</v>
      </c>
      <c r="AV150" s="2" t="s">
        <v>118</v>
      </c>
      <c r="AW150" s="2" t="s">
        <v>1592</v>
      </c>
      <c r="AX150" s="2"/>
      <c r="AY150" s="2" t="s">
        <v>893</v>
      </c>
      <c r="AZ150" s="3">
        <v>1809</v>
      </c>
      <c r="BA150" s="2" t="s">
        <v>63</v>
      </c>
      <c r="BB150" s="3">
        <v>18932</v>
      </c>
      <c r="BC150" s="2" t="s">
        <v>1561</v>
      </c>
      <c r="BD150" s="2" t="s">
        <v>1561</v>
      </c>
      <c r="BE150" s="2" t="s">
        <v>1758</v>
      </c>
      <c r="BF150" s="2" t="s">
        <v>1561</v>
      </c>
      <c r="BG150" s="2" t="s">
        <v>1561</v>
      </c>
      <c r="BH150" s="2" t="s">
        <v>1561</v>
      </c>
    </row>
    <row r="151" spans="1:60" x14ac:dyDescent="0.3">
      <c r="A151">
        <v>2024</v>
      </c>
      <c r="B151">
        <v>33149</v>
      </c>
      <c r="C151">
        <v>7951</v>
      </c>
      <c r="D151" t="s">
        <v>894</v>
      </c>
      <c r="E151" t="s">
        <v>53</v>
      </c>
      <c r="F151" t="s">
        <v>40</v>
      </c>
      <c r="G151">
        <v>19040</v>
      </c>
      <c r="H151">
        <v>105880</v>
      </c>
      <c r="I151" t="s">
        <v>54</v>
      </c>
      <c r="J151">
        <v>152210</v>
      </c>
      <c r="K151" t="s">
        <v>895</v>
      </c>
      <c r="L151" t="s">
        <v>56</v>
      </c>
      <c r="M151" t="s">
        <v>48</v>
      </c>
      <c r="N151" t="s">
        <v>56</v>
      </c>
      <c r="O151" t="s">
        <v>48</v>
      </c>
      <c r="P151">
        <v>45</v>
      </c>
      <c r="Q151">
        <v>22</v>
      </c>
      <c r="R151">
        <v>350</v>
      </c>
      <c r="S151" t="s">
        <v>896</v>
      </c>
      <c r="T151" t="s">
        <v>897</v>
      </c>
      <c r="U151" t="s">
        <v>898</v>
      </c>
      <c r="V151" t="s">
        <v>60</v>
      </c>
      <c r="W151" t="s">
        <v>48</v>
      </c>
      <c r="X151">
        <v>2879</v>
      </c>
      <c r="Y151" t="s">
        <v>61</v>
      </c>
      <c r="Z151" s="1">
        <v>45467</v>
      </c>
      <c r="AA151">
        <v>0</v>
      </c>
      <c r="AB151">
        <v>655</v>
      </c>
      <c r="AC151">
        <v>0</v>
      </c>
      <c r="AD151">
        <v>0</v>
      </c>
      <c r="AE151">
        <v>0</v>
      </c>
      <c r="AF151">
        <v>0</v>
      </c>
      <c r="AG151">
        <v>0</v>
      </c>
      <c r="AH151" t="s">
        <v>62</v>
      </c>
      <c r="AI151" s="1">
        <v>45476</v>
      </c>
      <c r="AJ151" t="s">
        <v>63</v>
      </c>
      <c r="AK151">
        <v>9036</v>
      </c>
      <c r="AL151" t="s">
        <v>894</v>
      </c>
      <c r="AM151">
        <f t="shared" si="7"/>
        <v>19040</v>
      </c>
      <c r="AN151" t="b">
        <f t="shared" si="6"/>
        <v>1</v>
      </c>
      <c r="AO151">
        <f t="shared" si="8"/>
        <v>19040</v>
      </c>
      <c r="AP151" s="3">
        <v>152210</v>
      </c>
      <c r="AQ151" s="2" t="s">
        <v>895</v>
      </c>
      <c r="AR151" s="2" t="s">
        <v>896</v>
      </c>
      <c r="AS151" s="2" t="s">
        <v>898</v>
      </c>
      <c r="AT151" s="2"/>
      <c r="AU151" s="2" t="s">
        <v>60</v>
      </c>
      <c r="AV151" s="2" t="s">
        <v>48</v>
      </c>
      <c r="AW151" s="2" t="s">
        <v>1603</v>
      </c>
      <c r="AX151" s="2"/>
      <c r="AY151" s="2" t="s">
        <v>897</v>
      </c>
      <c r="AZ151" s="3">
        <v>7951</v>
      </c>
      <c r="BA151" s="2" t="s">
        <v>63</v>
      </c>
      <c r="BB151" s="3">
        <v>19040</v>
      </c>
      <c r="BC151" s="2" t="s">
        <v>1561</v>
      </c>
      <c r="BD151" s="2" t="s">
        <v>2146</v>
      </c>
      <c r="BE151" s="2" t="s">
        <v>1561</v>
      </c>
      <c r="BF151" s="2" t="s">
        <v>1561</v>
      </c>
      <c r="BG151" s="2" t="s">
        <v>1561</v>
      </c>
      <c r="BH151" s="2" t="s">
        <v>1561</v>
      </c>
    </row>
    <row r="152" spans="1:60" x14ac:dyDescent="0.3">
      <c r="A152">
        <v>2024</v>
      </c>
      <c r="B152">
        <v>52676</v>
      </c>
      <c r="C152">
        <v>52676</v>
      </c>
      <c r="D152" t="s">
        <v>899</v>
      </c>
      <c r="E152" t="s">
        <v>99</v>
      </c>
      <c r="F152" t="s">
        <v>40</v>
      </c>
      <c r="G152">
        <v>19054</v>
      </c>
      <c r="H152">
        <v>106687</v>
      </c>
      <c r="I152" t="s">
        <v>54</v>
      </c>
      <c r="J152">
        <v>151700</v>
      </c>
      <c r="K152" t="s">
        <v>900</v>
      </c>
      <c r="L152" t="s">
        <v>56</v>
      </c>
      <c r="M152" t="s">
        <v>48</v>
      </c>
      <c r="N152" t="s">
        <v>56</v>
      </c>
      <c r="O152" t="s">
        <v>48</v>
      </c>
      <c r="P152">
        <v>45</v>
      </c>
      <c r="Q152">
        <v>38</v>
      </c>
      <c r="R152">
        <v>880</v>
      </c>
      <c r="S152" t="s">
        <v>901</v>
      </c>
      <c r="T152" t="s">
        <v>902</v>
      </c>
      <c r="U152" t="s">
        <v>903</v>
      </c>
      <c r="V152" t="s">
        <v>55</v>
      </c>
      <c r="W152" t="s">
        <v>48</v>
      </c>
      <c r="X152">
        <v>2882</v>
      </c>
      <c r="Y152" t="s">
        <v>300</v>
      </c>
      <c r="Z152" s="1">
        <v>45311</v>
      </c>
      <c r="AA152">
        <v>800</v>
      </c>
      <c r="AB152">
        <v>788</v>
      </c>
      <c r="AC152">
        <v>0</v>
      </c>
      <c r="AD152">
        <v>0</v>
      </c>
      <c r="AE152">
        <v>0</v>
      </c>
      <c r="AF152">
        <v>0</v>
      </c>
      <c r="AG152">
        <v>0</v>
      </c>
      <c r="AH152" t="s">
        <v>62</v>
      </c>
      <c r="AI152" s="1">
        <v>45476</v>
      </c>
      <c r="AJ152" t="s">
        <v>63</v>
      </c>
      <c r="AK152" t="s">
        <v>904</v>
      </c>
      <c r="AL152" t="s">
        <v>905</v>
      </c>
      <c r="AM152">
        <f t="shared" si="7"/>
        <v>19054</v>
      </c>
      <c r="AN152" t="b">
        <f t="shared" si="6"/>
        <v>1</v>
      </c>
      <c r="AO152">
        <f t="shared" si="8"/>
        <v>19054</v>
      </c>
      <c r="AP152" s="3">
        <v>151700</v>
      </c>
      <c r="AQ152" s="2" t="s">
        <v>900</v>
      </c>
      <c r="AR152" s="2" t="s">
        <v>901</v>
      </c>
      <c r="AS152" s="2" t="s">
        <v>903</v>
      </c>
      <c r="AT152" s="2"/>
      <c r="AU152" s="2" t="s">
        <v>55</v>
      </c>
      <c r="AV152" s="2" t="s">
        <v>48</v>
      </c>
      <c r="AW152" s="2" t="s">
        <v>1572</v>
      </c>
      <c r="AX152" s="2"/>
      <c r="AY152" s="2" t="s">
        <v>902</v>
      </c>
      <c r="AZ152" s="3">
        <v>52676</v>
      </c>
      <c r="BA152" s="2" t="s">
        <v>63</v>
      </c>
      <c r="BB152" s="3">
        <v>19054</v>
      </c>
      <c r="BC152" s="2" t="s">
        <v>1632</v>
      </c>
      <c r="BD152" s="2" t="s">
        <v>2071</v>
      </c>
      <c r="BE152" s="2" t="s">
        <v>1561</v>
      </c>
      <c r="BF152" s="2" t="s">
        <v>1561</v>
      </c>
      <c r="BG152" s="2" t="s">
        <v>1561</v>
      </c>
      <c r="BH152" s="2" t="s">
        <v>1561</v>
      </c>
    </row>
    <row r="153" spans="1:60" x14ac:dyDescent="0.3">
      <c r="A153">
        <v>2024</v>
      </c>
      <c r="B153">
        <v>33707</v>
      </c>
      <c r="C153">
        <v>8539</v>
      </c>
      <c r="D153" t="s">
        <v>795</v>
      </c>
      <c r="E153" t="s">
        <v>53</v>
      </c>
      <c r="F153" t="s">
        <v>40</v>
      </c>
      <c r="G153">
        <v>19066</v>
      </c>
      <c r="H153">
        <v>108278</v>
      </c>
      <c r="I153" t="s">
        <v>54</v>
      </c>
      <c r="J153">
        <v>154519</v>
      </c>
      <c r="K153" t="s">
        <v>906</v>
      </c>
      <c r="L153" t="s">
        <v>356</v>
      </c>
      <c r="M153" t="s">
        <v>74</v>
      </c>
      <c r="N153" t="s">
        <v>356</v>
      </c>
      <c r="O153" t="s">
        <v>74</v>
      </c>
      <c r="P153">
        <v>23</v>
      </c>
      <c r="Q153">
        <v>3</v>
      </c>
      <c r="R153">
        <v>150</v>
      </c>
      <c r="S153" t="s">
        <v>907</v>
      </c>
      <c r="T153" t="s">
        <v>908</v>
      </c>
      <c r="U153" t="s">
        <v>909</v>
      </c>
      <c r="V153" t="s">
        <v>793</v>
      </c>
      <c r="W153" t="s">
        <v>74</v>
      </c>
      <c r="X153">
        <v>2659</v>
      </c>
      <c r="Y153" t="s">
        <v>794</v>
      </c>
      <c r="Z153" s="1">
        <v>45447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72</v>
      </c>
      <c r="AH153" t="s">
        <v>62</v>
      </c>
      <c r="AI153" s="1">
        <v>45476</v>
      </c>
      <c r="AJ153" t="s">
        <v>63</v>
      </c>
      <c r="AK153">
        <v>7939</v>
      </c>
      <c r="AL153" t="s">
        <v>795</v>
      </c>
      <c r="AM153">
        <f t="shared" si="7"/>
        <v>19066</v>
      </c>
      <c r="AN153" t="b">
        <f t="shared" si="6"/>
        <v>1</v>
      </c>
      <c r="AO153">
        <f t="shared" si="8"/>
        <v>19066</v>
      </c>
      <c r="AP153" s="3">
        <v>151245</v>
      </c>
      <c r="AQ153" s="2" t="s">
        <v>2103</v>
      </c>
      <c r="AR153" s="2" t="s">
        <v>2104</v>
      </c>
      <c r="AS153" s="2" t="s">
        <v>2105</v>
      </c>
      <c r="AT153" s="2"/>
      <c r="AU153" s="2" t="s">
        <v>793</v>
      </c>
      <c r="AV153" s="2" t="s">
        <v>74</v>
      </c>
      <c r="AW153" s="2" t="s">
        <v>1973</v>
      </c>
      <c r="AX153" s="2"/>
      <c r="AY153" s="2" t="s">
        <v>2106</v>
      </c>
      <c r="AZ153" s="3">
        <v>41983</v>
      </c>
      <c r="BA153" s="2" t="s">
        <v>63</v>
      </c>
      <c r="BB153" s="3">
        <v>19066</v>
      </c>
      <c r="BC153" s="2" t="s">
        <v>1561</v>
      </c>
      <c r="BD153" s="2" t="s">
        <v>1561</v>
      </c>
      <c r="BE153" s="2" t="s">
        <v>1561</v>
      </c>
      <c r="BF153" s="2" t="s">
        <v>1561</v>
      </c>
      <c r="BG153" s="2" t="s">
        <v>1561</v>
      </c>
      <c r="BH153" s="2" t="s">
        <v>1713</v>
      </c>
    </row>
    <row r="154" spans="1:60" x14ac:dyDescent="0.3">
      <c r="A154">
        <v>2024</v>
      </c>
      <c r="B154">
        <v>40225</v>
      </c>
      <c r="C154">
        <v>40225</v>
      </c>
      <c r="D154" t="s">
        <v>910</v>
      </c>
      <c r="E154" t="s">
        <v>99</v>
      </c>
      <c r="F154" t="s">
        <v>40</v>
      </c>
      <c r="G154">
        <v>19159</v>
      </c>
      <c r="H154">
        <v>100610</v>
      </c>
      <c r="I154" t="s">
        <v>54</v>
      </c>
      <c r="J154">
        <v>250776</v>
      </c>
      <c r="K154">
        <v>685825</v>
      </c>
      <c r="L154" t="s">
        <v>47</v>
      </c>
      <c r="M154" t="s">
        <v>48</v>
      </c>
      <c r="N154" t="s">
        <v>47</v>
      </c>
      <c r="O154" t="s">
        <v>48</v>
      </c>
      <c r="P154">
        <v>64.900000000000006</v>
      </c>
      <c r="Q154">
        <v>49</v>
      </c>
      <c r="R154">
        <v>280</v>
      </c>
      <c r="S154" t="s">
        <v>654</v>
      </c>
      <c r="T154" t="s">
        <v>911</v>
      </c>
      <c r="U154" t="s">
        <v>607</v>
      </c>
      <c r="V154" t="s">
        <v>608</v>
      </c>
      <c r="W154" t="s">
        <v>48</v>
      </c>
      <c r="X154">
        <v>2878</v>
      </c>
      <c r="Y154" t="s">
        <v>609</v>
      </c>
      <c r="Z154" s="1">
        <v>45323</v>
      </c>
      <c r="AA154">
        <v>0</v>
      </c>
      <c r="AB154">
        <v>0</v>
      </c>
      <c r="AC154">
        <v>1438</v>
      </c>
      <c r="AD154">
        <v>1200</v>
      </c>
      <c r="AE154">
        <v>0</v>
      </c>
      <c r="AF154">
        <v>0</v>
      </c>
      <c r="AG154">
        <v>0</v>
      </c>
      <c r="AH154" t="s">
        <v>62</v>
      </c>
      <c r="AI154" s="1">
        <v>45476</v>
      </c>
      <c r="AJ154" t="s">
        <v>63</v>
      </c>
      <c r="AK154" t="s">
        <v>610</v>
      </c>
      <c r="AL154" t="s">
        <v>611</v>
      </c>
      <c r="AM154">
        <f t="shared" si="7"/>
        <v>19159</v>
      </c>
      <c r="AN154" t="b">
        <f t="shared" si="6"/>
        <v>1</v>
      </c>
      <c r="AO154">
        <f t="shared" si="8"/>
        <v>19159</v>
      </c>
      <c r="AP154" s="3">
        <v>250776</v>
      </c>
      <c r="AQ154" s="2" t="s">
        <v>2173</v>
      </c>
      <c r="AR154" s="2" t="s">
        <v>654</v>
      </c>
      <c r="AS154" s="2" t="s">
        <v>607</v>
      </c>
      <c r="AT154" s="2"/>
      <c r="AU154" s="2" t="s">
        <v>608</v>
      </c>
      <c r="AV154" s="2" t="s">
        <v>48</v>
      </c>
      <c r="AW154" s="2" t="s">
        <v>1589</v>
      </c>
      <c r="AX154" s="2"/>
      <c r="AY154" s="2" t="s">
        <v>911</v>
      </c>
      <c r="AZ154" s="3">
        <v>40225</v>
      </c>
      <c r="BA154" s="2" t="s">
        <v>63</v>
      </c>
      <c r="BB154" s="3">
        <v>19159</v>
      </c>
      <c r="BC154" s="2" t="s">
        <v>1561</v>
      </c>
      <c r="BD154" s="2" t="s">
        <v>1561</v>
      </c>
      <c r="BE154" s="2" t="s">
        <v>2174</v>
      </c>
      <c r="BF154" s="2" t="s">
        <v>1623</v>
      </c>
      <c r="BG154" s="2" t="s">
        <v>1561</v>
      </c>
      <c r="BH154" s="2" t="s">
        <v>1561</v>
      </c>
    </row>
    <row r="155" spans="1:60" x14ac:dyDescent="0.3">
      <c r="A155">
        <v>2024</v>
      </c>
      <c r="B155">
        <v>33059</v>
      </c>
      <c r="C155">
        <v>7577</v>
      </c>
      <c r="D155" t="s">
        <v>912</v>
      </c>
      <c r="E155" t="s">
        <v>53</v>
      </c>
      <c r="F155" t="s">
        <v>40</v>
      </c>
      <c r="G155">
        <v>19199</v>
      </c>
      <c r="H155">
        <v>19199</v>
      </c>
      <c r="I155" t="s">
        <v>80</v>
      </c>
      <c r="J155">
        <v>223135</v>
      </c>
      <c r="K155">
        <v>557336</v>
      </c>
      <c r="L155" t="s">
        <v>821</v>
      </c>
      <c r="M155" t="s">
        <v>74</v>
      </c>
      <c r="N155" t="s">
        <v>821</v>
      </c>
      <c r="O155" t="s">
        <v>74</v>
      </c>
      <c r="P155">
        <v>31.9</v>
      </c>
      <c r="Q155">
        <v>13</v>
      </c>
      <c r="R155">
        <v>110</v>
      </c>
      <c r="S155" t="s">
        <v>913</v>
      </c>
      <c r="T155" t="s">
        <v>914</v>
      </c>
      <c r="U155" t="s">
        <v>915</v>
      </c>
      <c r="V155" t="s">
        <v>821</v>
      </c>
      <c r="W155" t="s">
        <v>74</v>
      </c>
      <c r="X155">
        <v>2554</v>
      </c>
      <c r="Y155" t="s">
        <v>916</v>
      </c>
      <c r="Z155" s="1">
        <v>45203</v>
      </c>
      <c r="AA155">
        <v>0</v>
      </c>
      <c r="AB155">
        <v>234</v>
      </c>
      <c r="AC155">
        <v>0</v>
      </c>
      <c r="AD155">
        <v>0</v>
      </c>
      <c r="AE155">
        <v>0</v>
      </c>
      <c r="AF155">
        <v>0</v>
      </c>
      <c r="AG155">
        <v>0</v>
      </c>
      <c r="AH155" t="s">
        <v>62</v>
      </c>
      <c r="AI155" s="1">
        <v>45476</v>
      </c>
      <c r="AJ155" t="s">
        <v>63</v>
      </c>
      <c r="AK155">
        <v>9780</v>
      </c>
      <c r="AL155" t="s">
        <v>912</v>
      </c>
      <c r="AM155">
        <f t="shared" si="7"/>
        <v>19199</v>
      </c>
      <c r="AN155" t="b">
        <f t="shared" si="6"/>
        <v>1</v>
      </c>
      <c r="AO155">
        <f t="shared" si="8"/>
        <v>19199</v>
      </c>
      <c r="AP155" s="3">
        <v>223135</v>
      </c>
      <c r="AQ155" s="2" t="s">
        <v>2125</v>
      </c>
      <c r="AR155" s="2" t="s">
        <v>913</v>
      </c>
      <c r="AS155" s="2" t="s">
        <v>2126</v>
      </c>
      <c r="AT155" s="2" t="s">
        <v>2127</v>
      </c>
      <c r="AU155" s="2" t="s">
        <v>821</v>
      </c>
      <c r="AV155" s="2" t="s">
        <v>74</v>
      </c>
      <c r="AW155" s="2" t="s">
        <v>1646</v>
      </c>
      <c r="AX155" s="2"/>
      <c r="AY155" s="2" t="s">
        <v>2128</v>
      </c>
      <c r="AZ155" s="3">
        <v>7577</v>
      </c>
      <c r="BA155" s="2" t="s">
        <v>63</v>
      </c>
      <c r="BB155" s="3">
        <v>19199</v>
      </c>
      <c r="BC155" s="2" t="s">
        <v>1561</v>
      </c>
      <c r="BD155" s="2" t="s">
        <v>2059</v>
      </c>
      <c r="BE155" s="2" t="s">
        <v>1561</v>
      </c>
      <c r="BF155" s="2" t="s">
        <v>1561</v>
      </c>
      <c r="BG155" s="2" t="s">
        <v>1561</v>
      </c>
      <c r="BH155" s="2" t="s">
        <v>1561</v>
      </c>
    </row>
    <row r="156" spans="1:60" x14ac:dyDescent="0.3">
      <c r="A156">
        <v>2024</v>
      </c>
      <c r="B156">
        <v>39897</v>
      </c>
      <c r="C156">
        <v>39897</v>
      </c>
      <c r="D156" t="s">
        <v>917</v>
      </c>
      <c r="E156" t="s">
        <v>39</v>
      </c>
      <c r="F156" t="s">
        <v>40</v>
      </c>
      <c r="G156">
        <v>19413</v>
      </c>
      <c r="H156">
        <v>106100</v>
      </c>
      <c r="I156" t="s">
        <v>54</v>
      </c>
      <c r="J156">
        <v>310523</v>
      </c>
      <c r="K156">
        <v>698169</v>
      </c>
      <c r="L156" t="s">
        <v>82</v>
      </c>
      <c r="M156" t="s">
        <v>74</v>
      </c>
      <c r="N156" t="s">
        <v>82</v>
      </c>
      <c r="O156" t="s">
        <v>74</v>
      </c>
      <c r="P156">
        <v>65</v>
      </c>
      <c r="Q156">
        <v>65</v>
      </c>
      <c r="R156">
        <v>440</v>
      </c>
      <c r="S156" t="s">
        <v>918</v>
      </c>
      <c r="T156" t="s">
        <v>919</v>
      </c>
      <c r="U156" t="s">
        <v>637</v>
      </c>
      <c r="V156" t="s">
        <v>103</v>
      </c>
      <c r="W156" t="s">
        <v>74</v>
      </c>
      <c r="X156">
        <v>2740</v>
      </c>
      <c r="Y156" t="s">
        <v>534</v>
      </c>
      <c r="Z156" s="1">
        <v>45322</v>
      </c>
      <c r="AA156">
        <v>0</v>
      </c>
      <c r="AB156">
        <v>209</v>
      </c>
      <c r="AC156">
        <v>1499</v>
      </c>
      <c r="AD156">
        <v>1440</v>
      </c>
      <c r="AE156">
        <v>864</v>
      </c>
      <c r="AF156">
        <v>0</v>
      </c>
      <c r="AG156">
        <v>0</v>
      </c>
      <c r="AH156" t="s">
        <v>62</v>
      </c>
      <c r="AI156" s="1">
        <v>45476</v>
      </c>
      <c r="AJ156" t="s">
        <v>63</v>
      </c>
      <c r="AK156">
        <v>37826</v>
      </c>
      <c r="AL156" t="s">
        <v>920</v>
      </c>
      <c r="AM156">
        <f t="shared" si="7"/>
        <v>19413</v>
      </c>
      <c r="AN156" t="b">
        <f t="shared" si="6"/>
        <v>1</v>
      </c>
      <c r="AO156">
        <f t="shared" si="8"/>
        <v>19413</v>
      </c>
      <c r="AP156" s="3">
        <v>310523</v>
      </c>
      <c r="AQ156" s="2" t="s">
        <v>2024</v>
      </c>
      <c r="AR156" s="2" t="s">
        <v>918</v>
      </c>
      <c r="AS156" s="2" t="s">
        <v>637</v>
      </c>
      <c r="AT156" s="2"/>
      <c r="AU156" s="2" t="s">
        <v>103</v>
      </c>
      <c r="AV156" s="2" t="s">
        <v>74</v>
      </c>
      <c r="AW156" s="2" t="s">
        <v>1563</v>
      </c>
      <c r="AX156" s="2"/>
      <c r="AY156" s="2" t="s">
        <v>919</v>
      </c>
      <c r="AZ156" s="3">
        <v>39897</v>
      </c>
      <c r="BA156" s="2" t="s">
        <v>63</v>
      </c>
      <c r="BB156" s="3">
        <v>19413</v>
      </c>
      <c r="BC156" s="2" t="s">
        <v>1561</v>
      </c>
      <c r="BD156" s="2" t="s">
        <v>2025</v>
      </c>
      <c r="BE156" s="2" t="s">
        <v>2026</v>
      </c>
      <c r="BF156" s="2" t="s">
        <v>1742</v>
      </c>
      <c r="BG156" s="2" t="s">
        <v>2027</v>
      </c>
      <c r="BH156" s="2" t="s">
        <v>1561</v>
      </c>
    </row>
    <row r="157" spans="1:60" x14ac:dyDescent="0.3">
      <c r="A157">
        <v>2024</v>
      </c>
      <c r="B157">
        <v>33689</v>
      </c>
      <c r="C157">
        <v>8269</v>
      </c>
      <c r="D157" t="s">
        <v>876</v>
      </c>
      <c r="E157" t="s">
        <v>53</v>
      </c>
      <c r="F157" t="s">
        <v>40</v>
      </c>
      <c r="G157">
        <v>19609</v>
      </c>
      <c r="H157">
        <v>107079</v>
      </c>
      <c r="I157" t="s">
        <v>54</v>
      </c>
      <c r="J157">
        <v>232170</v>
      </c>
      <c r="K157">
        <v>988211</v>
      </c>
      <c r="L157" t="s">
        <v>56</v>
      </c>
      <c r="M157" t="s">
        <v>48</v>
      </c>
      <c r="N157" t="s">
        <v>56</v>
      </c>
      <c r="O157" t="s">
        <v>48</v>
      </c>
      <c r="P157">
        <v>36.4</v>
      </c>
      <c r="Q157">
        <v>20</v>
      </c>
      <c r="R157">
        <v>300</v>
      </c>
      <c r="S157" t="s">
        <v>921</v>
      </c>
      <c r="T157" t="s">
        <v>879</v>
      </c>
      <c r="U157" t="s">
        <v>880</v>
      </c>
      <c r="V157" t="s">
        <v>510</v>
      </c>
      <c r="W157" t="s">
        <v>48</v>
      </c>
      <c r="X157">
        <v>2813</v>
      </c>
      <c r="Y157" t="s">
        <v>706</v>
      </c>
      <c r="Z157" s="1">
        <v>45309</v>
      </c>
      <c r="AA157">
        <v>800</v>
      </c>
      <c r="AB157">
        <v>800</v>
      </c>
      <c r="AC157">
        <v>0</v>
      </c>
      <c r="AD157">
        <v>420</v>
      </c>
      <c r="AE157">
        <v>0</v>
      </c>
      <c r="AF157">
        <v>0</v>
      </c>
      <c r="AG157">
        <v>0</v>
      </c>
      <c r="AH157" t="s">
        <v>62</v>
      </c>
      <c r="AI157" s="1">
        <v>45476</v>
      </c>
      <c r="AJ157" t="s">
        <v>63</v>
      </c>
      <c r="AK157">
        <v>7927</v>
      </c>
      <c r="AL157" t="s">
        <v>876</v>
      </c>
      <c r="AM157">
        <f t="shared" si="7"/>
        <v>19609</v>
      </c>
      <c r="AN157" t="b">
        <f t="shared" si="6"/>
        <v>1</v>
      </c>
      <c r="AO157">
        <f t="shared" si="8"/>
        <v>19609</v>
      </c>
      <c r="AP157" s="3">
        <v>232170</v>
      </c>
      <c r="AQ157" s="2" t="s">
        <v>2114</v>
      </c>
      <c r="AR157" s="2" t="s">
        <v>921</v>
      </c>
      <c r="AS157" s="2" t="s">
        <v>880</v>
      </c>
      <c r="AT157" s="2"/>
      <c r="AU157" s="2" t="s">
        <v>510</v>
      </c>
      <c r="AV157" s="2" t="s">
        <v>48</v>
      </c>
      <c r="AW157" s="2" t="s">
        <v>1612</v>
      </c>
      <c r="AX157" s="2"/>
      <c r="AY157" s="2" t="s">
        <v>879</v>
      </c>
      <c r="AZ157" s="3">
        <v>8269</v>
      </c>
      <c r="BA157" s="2" t="s">
        <v>63</v>
      </c>
      <c r="BB157" s="3">
        <v>19609</v>
      </c>
      <c r="BC157" s="2" t="s">
        <v>1632</v>
      </c>
      <c r="BD157" s="2" t="s">
        <v>1632</v>
      </c>
      <c r="BE157" s="2" t="s">
        <v>1561</v>
      </c>
      <c r="BF157" s="2" t="s">
        <v>1881</v>
      </c>
      <c r="BG157" s="2" t="s">
        <v>1561</v>
      </c>
      <c r="BH157" s="2" t="s">
        <v>1561</v>
      </c>
    </row>
    <row r="158" spans="1:60" x14ac:dyDescent="0.3">
      <c r="A158">
        <v>2024</v>
      </c>
      <c r="B158">
        <v>31731</v>
      </c>
      <c r="C158">
        <v>1685</v>
      </c>
      <c r="D158" t="s">
        <v>564</v>
      </c>
      <c r="E158" t="s">
        <v>99</v>
      </c>
      <c r="F158" t="s">
        <v>40</v>
      </c>
      <c r="G158">
        <v>20625</v>
      </c>
      <c r="H158">
        <v>-999</v>
      </c>
      <c r="I158" t="s">
        <v>41</v>
      </c>
      <c r="J158">
        <v>310236</v>
      </c>
      <c r="K158">
        <v>582101</v>
      </c>
      <c r="L158" t="s">
        <v>43</v>
      </c>
      <c r="M158" t="s">
        <v>43</v>
      </c>
      <c r="N158" t="s">
        <v>43</v>
      </c>
      <c r="O158" t="s">
        <v>43</v>
      </c>
      <c r="P158">
        <v>-999</v>
      </c>
      <c r="Q158">
        <v>-999</v>
      </c>
      <c r="R158">
        <v>-999</v>
      </c>
      <c r="S158" t="s">
        <v>922</v>
      </c>
      <c r="T158" t="s">
        <v>567</v>
      </c>
      <c r="U158" t="s">
        <v>709</v>
      </c>
      <c r="V158" t="s">
        <v>55</v>
      </c>
      <c r="W158" t="s">
        <v>48</v>
      </c>
      <c r="X158">
        <v>2882</v>
      </c>
      <c r="Y158" t="s">
        <v>300</v>
      </c>
      <c r="Z158" s="1">
        <v>45476</v>
      </c>
      <c r="AA158">
        <v>0</v>
      </c>
      <c r="AB158">
        <v>0</v>
      </c>
      <c r="AC158">
        <v>1048</v>
      </c>
      <c r="AD158">
        <v>0</v>
      </c>
      <c r="AE158">
        <v>0</v>
      </c>
      <c r="AF158">
        <v>0</v>
      </c>
      <c r="AG158">
        <v>0</v>
      </c>
      <c r="AH158" t="s">
        <v>50</v>
      </c>
      <c r="AI158" s="1">
        <v>45476</v>
      </c>
      <c r="AJ158" t="s">
        <v>41</v>
      </c>
      <c r="AK158">
        <v>5604</v>
      </c>
      <c r="AL158" t="s">
        <v>569</v>
      </c>
      <c r="AM158">
        <f t="shared" si="7"/>
        <v>20625</v>
      </c>
      <c r="AN158" t="b">
        <f t="shared" si="6"/>
        <v>1</v>
      </c>
      <c r="AO158">
        <f t="shared" si="8"/>
        <v>20625</v>
      </c>
      <c r="AP158" s="3">
        <v>310236</v>
      </c>
      <c r="AQ158" s="2" t="s">
        <v>1913</v>
      </c>
      <c r="AR158" s="2" t="s">
        <v>922</v>
      </c>
      <c r="AS158" s="2" t="s">
        <v>709</v>
      </c>
      <c r="AT158" s="2"/>
      <c r="AU158" s="2" t="s">
        <v>55</v>
      </c>
      <c r="AV158" s="2" t="s">
        <v>48</v>
      </c>
      <c r="AW158" s="2" t="s">
        <v>1572</v>
      </c>
      <c r="AX158" s="2"/>
      <c r="AY158" s="2" t="s">
        <v>567</v>
      </c>
      <c r="AZ158" s="3">
        <v>1685</v>
      </c>
      <c r="BA158" s="2" t="s">
        <v>41</v>
      </c>
      <c r="BB158" s="3">
        <v>20625</v>
      </c>
      <c r="BC158" s="2" t="s">
        <v>1561</v>
      </c>
      <c r="BD158" s="2" t="s">
        <v>1561</v>
      </c>
      <c r="BE158" s="2" t="s">
        <v>1914</v>
      </c>
      <c r="BF158" s="2" t="s">
        <v>1561</v>
      </c>
      <c r="BG158" s="2" t="s">
        <v>1561</v>
      </c>
      <c r="BH158" s="2" t="s">
        <v>1561</v>
      </c>
    </row>
    <row r="159" spans="1:60" x14ac:dyDescent="0.3">
      <c r="A159">
        <v>2024</v>
      </c>
      <c r="B159">
        <v>29887</v>
      </c>
      <c r="C159">
        <v>3423</v>
      </c>
      <c r="D159" t="s">
        <v>923</v>
      </c>
      <c r="F159" t="s">
        <v>40</v>
      </c>
      <c r="G159">
        <v>20629</v>
      </c>
      <c r="H159">
        <v>97072</v>
      </c>
      <c r="I159" t="s">
        <v>54</v>
      </c>
      <c r="J159">
        <v>151891</v>
      </c>
      <c r="K159" t="s">
        <v>924</v>
      </c>
      <c r="L159" t="s">
        <v>164</v>
      </c>
      <c r="M159" t="s">
        <v>48</v>
      </c>
      <c r="N159" t="s">
        <v>608</v>
      </c>
      <c r="O159" t="s">
        <v>48</v>
      </c>
      <c r="P159">
        <v>50</v>
      </c>
      <c r="Q159">
        <v>5</v>
      </c>
      <c r="R159">
        <v>429</v>
      </c>
      <c r="S159" t="s">
        <v>925</v>
      </c>
      <c r="T159" t="s">
        <v>926</v>
      </c>
      <c r="U159" t="s">
        <v>927</v>
      </c>
      <c r="V159" t="s">
        <v>164</v>
      </c>
      <c r="W159" t="s">
        <v>48</v>
      </c>
      <c r="X159">
        <v>2837</v>
      </c>
      <c r="Y159" t="s">
        <v>334</v>
      </c>
      <c r="Z159" s="1">
        <v>45337</v>
      </c>
      <c r="AA159">
        <v>0</v>
      </c>
      <c r="AB159">
        <v>0</v>
      </c>
      <c r="AC159">
        <v>1191</v>
      </c>
      <c r="AD159">
        <v>0</v>
      </c>
      <c r="AE159">
        <v>0</v>
      </c>
      <c r="AF159">
        <v>0</v>
      </c>
      <c r="AG159">
        <v>0</v>
      </c>
      <c r="AH159" t="s">
        <v>62</v>
      </c>
      <c r="AI159" s="1">
        <v>45476</v>
      </c>
      <c r="AJ159" t="s">
        <v>63</v>
      </c>
      <c r="AK159">
        <v>6287</v>
      </c>
      <c r="AL159" t="s">
        <v>923</v>
      </c>
      <c r="AM159">
        <f t="shared" si="7"/>
        <v>20629</v>
      </c>
      <c r="AN159" t="b">
        <f t="shared" si="6"/>
        <v>1</v>
      </c>
      <c r="AO159">
        <f t="shared" si="8"/>
        <v>20629</v>
      </c>
      <c r="AP159" s="3">
        <v>151891</v>
      </c>
      <c r="AQ159" s="2" t="s">
        <v>924</v>
      </c>
      <c r="AR159" s="2" t="s">
        <v>925</v>
      </c>
      <c r="AS159" s="2" t="s">
        <v>927</v>
      </c>
      <c r="AT159" s="2"/>
      <c r="AU159" s="2" t="s">
        <v>164</v>
      </c>
      <c r="AV159" s="2" t="s">
        <v>48</v>
      </c>
      <c r="AW159" s="2" t="s">
        <v>1581</v>
      </c>
      <c r="AX159" s="2"/>
      <c r="AY159" s="2" t="s">
        <v>2089</v>
      </c>
      <c r="AZ159" s="3">
        <v>3423</v>
      </c>
      <c r="BA159" s="2" t="s">
        <v>63</v>
      </c>
      <c r="BB159" s="3">
        <v>20629</v>
      </c>
      <c r="BC159" s="2" t="s">
        <v>1561</v>
      </c>
      <c r="BD159" s="2" t="s">
        <v>1561</v>
      </c>
      <c r="BE159" s="2" t="s">
        <v>2090</v>
      </c>
      <c r="BF159" s="2" t="s">
        <v>1561</v>
      </c>
      <c r="BG159" s="2" t="s">
        <v>1561</v>
      </c>
      <c r="BH159" s="2" t="s">
        <v>1561</v>
      </c>
    </row>
    <row r="160" spans="1:60" x14ac:dyDescent="0.3">
      <c r="Z160" s="1"/>
      <c r="AI160" s="1"/>
      <c r="AN160" t="b">
        <f t="shared" si="6"/>
        <v>0</v>
      </c>
      <c r="AO160">
        <f t="shared" si="8"/>
        <v>20737</v>
      </c>
      <c r="AP160" s="3">
        <v>151893</v>
      </c>
      <c r="AQ160" s="2" t="s">
        <v>2050</v>
      </c>
      <c r="AR160" s="2" t="s">
        <v>2051</v>
      </c>
      <c r="AS160" s="2" t="s">
        <v>1300</v>
      </c>
      <c r="AT160" s="2"/>
      <c r="AU160" s="2" t="s">
        <v>255</v>
      </c>
      <c r="AV160" s="2" t="s">
        <v>74</v>
      </c>
      <c r="AW160" s="2" t="s">
        <v>1917</v>
      </c>
      <c r="AX160" s="2"/>
      <c r="AY160" s="2" t="s">
        <v>2052</v>
      </c>
      <c r="AZ160" s="3">
        <v>40041</v>
      </c>
      <c r="BA160" s="2" t="s">
        <v>41</v>
      </c>
      <c r="BB160" s="3">
        <v>20737</v>
      </c>
      <c r="BC160" s="2" t="s">
        <v>1561</v>
      </c>
      <c r="BD160" s="2" t="s">
        <v>1767</v>
      </c>
      <c r="BE160" s="2" t="s">
        <v>1561</v>
      </c>
      <c r="BF160" s="2" t="s">
        <v>1561</v>
      </c>
      <c r="BG160" s="2" t="s">
        <v>1561</v>
      </c>
      <c r="BH160" s="2" t="s">
        <v>1561</v>
      </c>
    </row>
    <row r="161" spans="1:60" x14ac:dyDescent="0.3">
      <c r="A161">
        <v>2024</v>
      </c>
      <c r="B161">
        <v>38723</v>
      </c>
      <c r="C161">
        <v>38723</v>
      </c>
      <c r="D161" t="s">
        <v>928</v>
      </c>
      <c r="E161" t="s">
        <v>53</v>
      </c>
      <c r="F161" t="s">
        <v>40</v>
      </c>
      <c r="G161">
        <v>20833</v>
      </c>
      <c r="H161">
        <v>107022</v>
      </c>
      <c r="I161" t="s">
        <v>54</v>
      </c>
      <c r="J161">
        <v>151395</v>
      </c>
      <c r="K161" t="s">
        <v>929</v>
      </c>
      <c r="L161" t="s">
        <v>56</v>
      </c>
      <c r="M161" t="s">
        <v>48</v>
      </c>
      <c r="N161" t="s">
        <v>56</v>
      </c>
      <c r="O161" t="s">
        <v>48</v>
      </c>
      <c r="P161">
        <v>35</v>
      </c>
      <c r="Q161">
        <v>13</v>
      </c>
      <c r="R161">
        <v>210</v>
      </c>
      <c r="S161" t="s">
        <v>930</v>
      </c>
      <c r="T161" t="s">
        <v>931</v>
      </c>
      <c r="U161" t="s">
        <v>932</v>
      </c>
      <c r="V161" t="s">
        <v>933</v>
      </c>
      <c r="W161" t="s">
        <v>48</v>
      </c>
      <c r="X161">
        <v>2382</v>
      </c>
      <c r="Y161" t="s">
        <v>934</v>
      </c>
      <c r="Z161" s="1">
        <v>45371</v>
      </c>
      <c r="AA161">
        <v>0</v>
      </c>
      <c r="AB161">
        <v>364</v>
      </c>
      <c r="AC161">
        <v>0</v>
      </c>
      <c r="AD161">
        <v>0</v>
      </c>
      <c r="AE161">
        <v>0</v>
      </c>
      <c r="AF161">
        <v>0</v>
      </c>
      <c r="AG161">
        <v>0</v>
      </c>
      <c r="AH161" t="s">
        <v>62</v>
      </c>
      <c r="AI161" s="1">
        <v>45476</v>
      </c>
      <c r="AJ161" t="s">
        <v>63</v>
      </c>
      <c r="AK161">
        <v>38500</v>
      </c>
      <c r="AL161" t="s">
        <v>935</v>
      </c>
      <c r="AM161">
        <f t="shared" si="7"/>
        <v>20833</v>
      </c>
      <c r="AN161" t="b">
        <f t="shared" si="6"/>
        <v>1</v>
      </c>
      <c r="AO161">
        <f t="shared" si="8"/>
        <v>20833</v>
      </c>
      <c r="AP161" s="3">
        <v>151395</v>
      </c>
      <c r="AQ161" s="2" t="s">
        <v>929</v>
      </c>
      <c r="AR161" s="2" t="s">
        <v>930</v>
      </c>
      <c r="AS161" s="2" t="s">
        <v>932</v>
      </c>
      <c r="AT161" s="2"/>
      <c r="AU161" s="2" t="s">
        <v>933</v>
      </c>
      <c r="AV161" s="2" t="s">
        <v>48</v>
      </c>
      <c r="AW161" s="2" t="s">
        <v>1665</v>
      </c>
      <c r="AX161" s="2"/>
      <c r="AY161" s="2" t="s">
        <v>931</v>
      </c>
      <c r="AZ161" s="3">
        <v>38723</v>
      </c>
      <c r="BA161" s="2" t="s">
        <v>63</v>
      </c>
      <c r="BB161" s="3">
        <v>20833</v>
      </c>
      <c r="BC161" s="2" t="s">
        <v>1561</v>
      </c>
      <c r="BD161" s="2" t="s">
        <v>1666</v>
      </c>
      <c r="BE161" s="2" t="s">
        <v>1561</v>
      </c>
      <c r="BF161" s="2" t="s">
        <v>1561</v>
      </c>
      <c r="BG161" s="2" t="s">
        <v>1561</v>
      </c>
      <c r="BH161" s="2" t="s">
        <v>1561</v>
      </c>
    </row>
    <row r="162" spans="1:60" x14ac:dyDescent="0.3">
      <c r="A162">
        <v>2024</v>
      </c>
      <c r="B162">
        <v>32304</v>
      </c>
      <c r="C162">
        <v>725</v>
      </c>
      <c r="D162" t="s">
        <v>392</v>
      </c>
      <c r="F162" t="s">
        <v>40</v>
      </c>
      <c r="G162">
        <v>20834</v>
      </c>
      <c r="H162">
        <v>-999</v>
      </c>
      <c r="I162" t="s">
        <v>41</v>
      </c>
      <c r="J162">
        <v>115913</v>
      </c>
      <c r="K162" t="s">
        <v>936</v>
      </c>
      <c r="L162" t="s">
        <v>43</v>
      </c>
      <c r="M162" t="s">
        <v>43</v>
      </c>
      <c r="N162" t="s">
        <v>43</v>
      </c>
      <c r="O162" t="s">
        <v>43</v>
      </c>
      <c r="P162">
        <v>-999</v>
      </c>
      <c r="Q162">
        <v>-999</v>
      </c>
      <c r="R162">
        <v>-999</v>
      </c>
      <c r="S162" t="s">
        <v>937</v>
      </c>
      <c r="T162" t="s">
        <v>392</v>
      </c>
      <c r="U162" t="s">
        <v>938</v>
      </c>
      <c r="V162" t="s">
        <v>939</v>
      </c>
      <c r="W162" t="s">
        <v>48</v>
      </c>
      <c r="X162">
        <v>2808</v>
      </c>
      <c r="Y162" t="s">
        <v>940</v>
      </c>
      <c r="Z162" s="1">
        <v>45476</v>
      </c>
      <c r="AA162">
        <v>0</v>
      </c>
      <c r="AB162">
        <v>466</v>
      </c>
      <c r="AC162">
        <v>0</v>
      </c>
      <c r="AD162">
        <v>0</v>
      </c>
      <c r="AE162">
        <v>0</v>
      </c>
      <c r="AF162">
        <v>0</v>
      </c>
      <c r="AG162">
        <v>0</v>
      </c>
      <c r="AH162" t="s">
        <v>50</v>
      </c>
      <c r="AI162" s="1">
        <v>45476</v>
      </c>
      <c r="AJ162" t="s">
        <v>41</v>
      </c>
      <c r="AK162">
        <v>2564</v>
      </c>
      <c r="AL162" t="s">
        <v>392</v>
      </c>
      <c r="AM162">
        <f t="shared" si="7"/>
        <v>20834</v>
      </c>
      <c r="AN162" t="b">
        <f t="shared" si="6"/>
        <v>1</v>
      </c>
      <c r="AO162">
        <f t="shared" si="8"/>
        <v>20834</v>
      </c>
      <c r="AP162" s="4">
        <v>115913</v>
      </c>
      <c r="AQ162" s="5" t="s">
        <v>936</v>
      </c>
      <c r="AR162" s="5" t="s">
        <v>1907</v>
      </c>
      <c r="AS162" s="5" t="s">
        <v>1908</v>
      </c>
      <c r="AT162" s="5"/>
      <c r="AU162" s="5" t="s">
        <v>390</v>
      </c>
      <c r="AV162" s="5" t="s">
        <v>48</v>
      </c>
      <c r="AW162" s="5" t="s">
        <v>1654</v>
      </c>
      <c r="AX162" s="5"/>
      <c r="AY162" s="5" t="s">
        <v>1909</v>
      </c>
      <c r="AZ162" s="4">
        <v>725</v>
      </c>
      <c r="BA162" s="5" t="s">
        <v>41</v>
      </c>
      <c r="BB162" s="4">
        <v>20834</v>
      </c>
      <c r="BC162" s="5" t="s">
        <v>1561</v>
      </c>
      <c r="BD162" s="5" t="s">
        <v>1605</v>
      </c>
      <c r="BE162" s="5" t="s">
        <v>1561</v>
      </c>
      <c r="BF162" s="5" t="s">
        <v>1561</v>
      </c>
      <c r="BG162" s="5" t="s">
        <v>1561</v>
      </c>
      <c r="BH162" s="5" t="s">
        <v>1561</v>
      </c>
    </row>
    <row r="163" spans="1:60" x14ac:dyDescent="0.3">
      <c r="A163">
        <v>2024</v>
      </c>
      <c r="B163">
        <v>32873</v>
      </c>
      <c r="C163">
        <v>4497</v>
      </c>
      <c r="D163" t="s">
        <v>941</v>
      </c>
      <c r="E163" t="s">
        <v>53</v>
      </c>
      <c r="F163" t="s">
        <v>40</v>
      </c>
      <c r="G163">
        <v>20856</v>
      </c>
      <c r="H163">
        <v>100991</v>
      </c>
      <c r="I163" t="s">
        <v>54</v>
      </c>
      <c r="J163">
        <v>210664</v>
      </c>
      <c r="K163" t="s">
        <v>942</v>
      </c>
      <c r="L163" t="s">
        <v>155</v>
      </c>
      <c r="M163" t="s">
        <v>883</v>
      </c>
      <c r="N163" t="s">
        <v>155</v>
      </c>
      <c r="O163" t="s">
        <v>883</v>
      </c>
      <c r="P163">
        <v>36</v>
      </c>
      <c r="Q163">
        <v>10</v>
      </c>
      <c r="R163">
        <v>120</v>
      </c>
      <c r="S163" t="s">
        <v>943</v>
      </c>
      <c r="T163" t="s">
        <v>944</v>
      </c>
      <c r="U163" t="s">
        <v>945</v>
      </c>
      <c r="V163" t="s">
        <v>946</v>
      </c>
      <c r="W163" t="s">
        <v>883</v>
      </c>
      <c r="X163">
        <v>6339</v>
      </c>
      <c r="Y163" t="s">
        <v>947</v>
      </c>
      <c r="Z163" s="1">
        <v>45118</v>
      </c>
      <c r="AA163">
        <v>0</v>
      </c>
      <c r="AB163">
        <v>466</v>
      </c>
      <c r="AC163">
        <v>0</v>
      </c>
      <c r="AD163">
        <v>800</v>
      </c>
      <c r="AE163">
        <v>0</v>
      </c>
      <c r="AF163">
        <v>0</v>
      </c>
      <c r="AG163">
        <v>0</v>
      </c>
      <c r="AH163" t="s">
        <v>62</v>
      </c>
      <c r="AI163" s="1">
        <v>45476</v>
      </c>
      <c r="AJ163" t="s">
        <v>63</v>
      </c>
      <c r="AK163">
        <v>2216</v>
      </c>
      <c r="AL163" t="s">
        <v>948</v>
      </c>
      <c r="AM163">
        <f t="shared" si="7"/>
        <v>20856</v>
      </c>
      <c r="AN163" t="b">
        <f t="shared" si="6"/>
        <v>1</v>
      </c>
      <c r="AO163">
        <f t="shared" si="8"/>
        <v>20856</v>
      </c>
      <c r="AP163" s="3">
        <v>210664</v>
      </c>
      <c r="AQ163" s="2" t="s">
        <v>942</v>
      </c>
      <c r="AR163" s="2" t="s">
        <v>943</v>
      </c>
      <c r="AS163" s="2" t="s">
        <v>945</v>
      </c>
      <c r="AT163" s="2"/>
      <c r="AU163" s="2" t="s">
        <v>946</v>
      </c>
      <c r="AV163" s="2" t="s">
        <v>883</v>
      </c>
      <c r="AW163" s="2" t="s">
        <v>2093</v>
      </c>
      <c r="AX163" s="2"/>
      <c r="AY163" s="2" t="s">
        <v>944</v>
      </c>
      <c r="AZ163" s="3">
        <v>4497</v>
      </c>
      <c r="BA163" s="2" t="s">
        <v>63</v>
      </c>
      <c r="BB163" s="3">
        <v>20856</v>
      </c>
      <c r="BC163" s="2" t="s">
        <v>1561</v>
      </c>
      <c r="BD163" s="2" t="s">
        <v>1605</v>
      </c>
      <c r="BE163" s="2" t="s">
        <v>1561</v>
      </c>
      <c r="BF163" s="2" t="s">
        <v>1632</v>
      </c>
      <c r="BG163" s="2" t="s">
        <v>1561</v>
      </c>
      <c r="BH163" s="2" t="s">
        <v>1561</v>
      </c>
    </row>
    <row r="164" spans="1:60" x14ac:dyDescent="0.3">
      <c r="A164">
        <v>2024</v>
      </c>
      <c r="B164">
        <v>34369</v>
      </c>
      <c r="C164">
        <v>3494</v>
      </c>
      <c r="D164" t="s">
        <v>949</v>
      </c>
      <c r="F164" t="s">
        <v>40</v>
      </c>
      <c r="G164">
        <v>20880</v>
      </c>
      <c r="H164">
        <v>20880</v>
      </c>
      <c r="I164" t="s">
        <v>80</v>
      </c>
      <c r="J164">
        <v>117600</v>
      </c>
      <c r="K164" t="s">
        <v>950</v>
      </c>
      <c r="L164" t="s">
        <v>951</v>
      </c>
      <c r="M164" t="s">
        <v>74</v>
      </c>
      <c r="N164" t="s">
        <v>951</v>
      </c>
      <c r="O164" t="s">
        <v>74</v>
      </c>
      <c r="P164">
        <v>24</v>
      </c>
      <c r="Q164">
        <v>2</v>
      </c>
      <c r="R164">
        <v>200</v>
      </c>
      <c r="S164" t="s">
        <v>952</v>
      </c>
      <c r="T164" t="s">
        <v>953</v>
      </c>
      <c r="U164" t="s">
        <v>954</v>
      </c>
      <c r="V164" t="s">
        <v>951</v>
      </c>
      <c r="W164" t="s">
        <v>74</v>
      </c>
      <c r="X164">
        <v>2532</v>
      </c>
      <c r="Y164" t="s">
        <v>955</v>
      </c>
      <c r="Z164" s="1">
        <v>44621</v>
      </c>
      <c r="AA164">
        <v>0</v>
      </c>
      <c r="AB164">
        <v>60</v>
      </c>
      <c r="AC164">
        <v>0</v>
      </c>
      <c r="AD164">
        <v>0</v>
      </c>
      <c r="AE164">
        <v>0</v>
      </c>
      <c r="AF164">
        <v>0</v>
      </c>
      <c r="AG164">
        <v>0</v>
      </c>
      <c r="AH164" t="s">
        <v>62</v>
      </c>
      <c r="AI164" s="1">
        <v>45476</v>
      </c>
      <c r="AJ164" t="s">
        <v>63</v>
      </c>
      <c r="AK164">
        <v>3880</v>
      </c>
      <c r="AL164" t="s">
        <v>949</v>
      </c>
      <c r="AM164">
        <f t="shared" si="7"/>
        <v>20880</v>
      </c>
      <c r="AN164" t="b">
        <f t="shared" si="6"/>
        <v>1</v>
      </c>
      <c r="AO164">
        <f t="shared" si="8"/>
        <v>20880</v>
      </c>
      <c r="AP164" s="3">
        <v>117600</v>
      </c>
      <c r="AQ164" s="2" t="s">
        <v>950</v>
      </c>
      <c r="AR164" s="2" t="s">
        <v>952</v>
      </c>
      <c r="AS164" s="2" t="s">
        <v>954</v>
      </c>
      <c r="AT164" s="2"/>
      <c r="AU164" s="2" t="s">
        <v>951</v>
      </c>
      <c r="AV164" s="2" t="s">
        <v>74</v>
      </c>
      <c r="AW164" s="2" t="s">
        <v>1765</v>
      </c>
      <c r="AX164" s="2" t="s">
        <v>1766</v>
      </c>
      <c r="AY164" s="2" t="s">
        <v>953</v>
      </c>
      <c r="AZ164" s="3">
        <v>3494</v>
      </c>
      <c r="BA164" s="2" t="s">
        <v>63</v>
      </c>
      <c r="BB164" s="3">
        <v>20880</v>
      </c>
      <c r="BC164" s="2" t="s">
        <v>1561</v>
      </c>
      <c r="BD164" s="2" t="s">
        <v>1767</v>
      </c>
      <c r="BE164" s="2" t="s">
        <v>1561</v>
      </c>
      <c r="BF164" s="2" t="s">
        <v>1561</v>
      </c>
      <c r="BG164" s="2" t="s">
        <v>1561</v>
      </c>
      <c r="BH164" s="2" t="s">
        <v>1561</v>
      </c>
    </row>
    <row r="165" spans="1:60" x14ac:dyDescent="0.3">
      <c r="A165">
        <v>2024</v>
      </c>
      <c r="B165">
        <v>39045</v>
      </c>
      <c r="C165">
        <v>39045</v>
      </c>
      <c r="D165" t="s">
        <v>956</v>
      </c>
      <c r="E165" t="s">
        <v>53</v>
      </c>
      <c r="F165" t="s">
        <v>40</v>
      </c>
      <c r="G165">
        <v>20906</v>
      </c>
      <c r="H165">
        <v>19599</v>
      </c>
      <c r="I165" t="s">
        <v>54</v>
      </c>
      <c r="J165">
        <v>146809</v>
      </c>
      <c r="K165" t="s">
        <v>957</v>
      </c>
      <c r="L165" t="s">
        <v>66</v>
      </c>
      <c r="M165" t="s">
        <v>48</v>
      </c>
      <c r="N165" t="s">
        <v>66</v>
      </c>
      <c r="O165" t="s">
        <v>48</v>
      </c>
      <c r="P165">
        <v>23</v>
      </c>
      <c r="Q165">
        <v>2</v>
      </c>
      <c r="R165">
        <v>90</v>
      </c>
      <c r="S165" t="s">
        <v>958</v>
      </c>
      <c r="T165" t="s">
        <v>959</v>
      </c>
      <c r="U165" t="s">
        <v>960</v>
      </c>
      <c r="V165" t="s">
        <v>66</v>
      </c>
      <c r="W165" t="s">
        <v>48</v>
      </c>
      <c r="X165">
        <v>2807</v>
      </c>
      <c r="Y165" t="s">
        <v>961</v>
      </c>
      <c r="Z165" s="1">
        <v>45040</v>
      </c>
      <c r="AA165">
        <v>0</v>
      </c>
      <c r="AB165">
        <v>118</v>
      </c>
      <c r="AC165">
        <v>0</v>
      </c>
      <c r="AD165">
        <v>0</v>
      </c>
      <c r="AE165">
        <v>0</v>
      </c>
      <c r="AF165">
        <v>0</v>
      </c>
      <c r="AG165">
        <v>0</v>
      </c>
      <c r="AH165" t="s">
        <v>62</v>
      </c>
      <c r="AI165" s="1">
        <v>45476</v>
      </c>
      <c r="AJ165" t="s">
        <v>63</v>
      </c>
      <c r="AK165">
        <v>38693</v>
      </c>
      <c r="AL165" t="s">
        <v>956</v>
      </c>
      <c r="AM165">
        <f t="shared" si="7"/>
        <v>20906</v>
      </c>
      <c r="AN165" t="b">
        <f t="shared" si="6"/>
        <v>1</v>
      </c>
      <c r="AO165">
        <f t="shared" si="8"/>
        <v>20906</v>
      </c>
      <c r="AP165" s="3">
        <v>146809</v>
      </c>
      <c r="AQ165" s="2" t="s">
        <v>957</v>
      </c>
      <c r="AR165" s="2" t="s">
        <v>958</v>
      </c>
      <c r="AS165" s="2" t="s">
        <v>960</v>
      </c>
      <c r="AT165" s="2"/>
      <c r="AU165" s="2" t="s">
        <v>66</v>
      </c>
      <c r="AV165" s="2" t="s">
        <v>48</v>
      </c>
      <c r="AW165" s="2" t="s">
        <v>1688</v>
      </c>
      <c r="AX165" s="2"/>
      <c r="AY165" s="2" t="s">
        <v>1804</v>
      </c>
      <c r="AZ165" s="3">
        <v>39045</v>
      </c>
      <c r="BA165" s="2" t="s">
        <v>63</v>
      </c>
      <c r="BB165" s="3">
        <v>20906</v>
      </c>
      <c r="BC165" s="2" t="s">
        <v>1561</v>
      </c>
      <c r="BD165" s="2" t="s">
        <v>1805</v>
      </c>
      <c r="BE165" s="2" t="s">
        <v>1561</v>
      </c>
      <c r="BF165" s="2" t="s">
        <v>1561</v>
      </c>
      <c r="BG165" s="2" t="s">
        <v>1561</v>
      </c>
      <c r="BH165" s="2" t="s">
        <v>1561</v>
      </c>
    </row>
    <row r="166" spans="1:60" x14ac:dyDescent="0.3">
      <c r="A166">
        <v>2024</v>
      </c>
      <c r="B166">
        <v>33150</v>
      </c>
      <c r="C166">
        <v>7955</v>
      </c>
      <c r="D166" t="s">
        <v>962</v>
      </c>
      <c r="E166" t="s">
        <v>53</v>
      </c>
      <c r="F166" t="s">
        <v>40</v>
      </c>
      <c r="G166">
        <v>21140</v>
      </c>
      <c r="H166">
        <v>108086</v>
      </c>
      <c r="I166" t="s">
        <v>54</v>
      </c>
      <c r="J166">
        <v>251788</v>
      </c>
      <c r="K166" t="s">
        <v>963</v>
      </c>
      <c r="L166" t="s">
        <v>964</v>
      </c>
      <c r="M166" t="s">
        <v>156</v>
      </c>
      <c r="N166" t="s">
        <v>964</v>
      </c>
      <c r="O166" t="s">
        <v>156</v>
      </c>
      <c r="P166">
        <v>46</v>
      </c>
      <c r="Q166">
        <v>35</v>
      </c>
      <c r="R166">
        <v>1150</v>
      </c>
      <c r="S166" t="s">
        <v>965</v>
      </c>
      <c r="T166" t="s">
        <v>966</v>
      </c>
      <c r="U166" t="s">
        <v>967</v>
      </c>
      <c r="V166" t="s">
        <v>964</v>
      </c>
      <c r="W166" t="s">
        <v>156</v>
      </c>
      <c r="X166">
        <v>4626</v>
      </c>
      <c r="Y166" t="s">
        <v>968</v>
      </c>
      <c r="Z166" s="1">
        <v>45380</v>
      </c>
      <c r="AA166">
        <v>0</v>
      </c>
      <c r="AB166">
        <v>5</v>
      </c>
      <c r="AC166">
        <v>0</v>
      </c>
      <c r="AD166">
        <v>0</v>
      </c>
      <c r="AE166">
        <v>0</v>
      </c>
      <c r="AF166">
        <v>0</v>
      </c>
      <c r="AG166">
        <v>0</v>
      </c>
      <c r="AH166" t="s">
        <v>62</v>
      </c>
      <c r="AI166" s="1">
        <v>45476</v>
      </c>
      <c r="AJ166" t="s">
        <v>63</v>
      </c>
      <c r="AK166">
        <v>8921</v>
      </c>
      <c r="AL166" t="s">
        <v>962</v>
      </c>
      <c r="AM166">
        <f t="shared" si="7"/>
        <v>21140</v>
      </c>
      <c r="AN166" t="b">
        <f t="shared" si="6"/>
        <v>1</v>
      </c>
      <c r="AO166">
        <f t="shared" si="8"/>
        <v>21140</v>
      </c>
      <c r="AP166" s="3">
        <v>153639</v>
      </c>
      <c r="AQ166" s="2" t="s">
        <v>2196</v>
      </c>
      <c r="AR166" s="2" t="s">
        <v>2197</v>
      </c>
      <c r="AS166" s="2" t="s">
        <v>2198</v>
      </c>
      <c r="AT166" s="2"/>
      <c r="AU166" s="2" t="s">
        <v>2199</v>
      </c>
      <c r="AV166" s="2" t="s">
        <v>74</v>
      </c>
      <c r="AW166" s="2" t="s">
        <v>2200</v>
      </c>
      <c r="AX166" s="2"/>
      <c r="AY166" s="2" t="s">
        <v>2201</v>
      </c>
      <c r="AZ166" s="3">
        <v>1879</v>
      </c>
      <c r="BA166" s="2" t="s">
        <v>63</v>
      </c>
      <c r="BB166" s="3">
        <v>21140</v>
      </c>
      <c r="BC166" s="2" t="s">
        <v>1561</v>
      </c>
      <c r="BD166" s="2" t="s">
        <v>1803</v>
      </c>
      <c r="BE166" s="2" t="s">
        <v>1561</v>
      </c>
      <c r="BF166" s="2" t="s">
        <v>1561</v>
      </c>
      <c r="BG166" s="2" t="s">
        <v>1561</v>
      </c>
      <c r="BH166" s="2" t="s">
        <v>1561</v>
      </c>
    </row>
    <row r="167" spans="1:60" x14ac:dyDescent="0.3">
      <c r="A167">
        <v>2024</v>
      </c>
      <c r="B167">
        <v>33007</v>
      </c>
      <c r="C167">
        <v>9658</v>
      </c>
      <c r="D167" t="s">
        <v>969</v>
      </c>
      <c r="E167" t="s">
        <v>53</v>
      </c>
      <c r="F167" t="s">
        <v>40</v>
      </c>
      <c r="G167">
        <v>21195</v>
      </c>
      <c r="H167">
        <v>105264</v>
      </c>
      <c r="I167" t="s">
        <v>54</v>
      </c>
      <c r="J167">
        <v>153525</v>
      </c>
      <c r="K167" t="s">
        <v>970</v>
      </c>
      <c r="L167" t="s">
        <v>602</v>
      </c>
      <c r="M167" t="s">
        <v>74</v>
      </c>
      <c r="N167" t="s">
        <v>602</v>
      </c>
      <c r="O167" t="s">
        <v>74</v>
      </c>
      <c r="P167">
        <v>47.2</v>
      </c>
      <c r="Q167">
        <v>15</v>
      </c>
      <c r="R167">
        <v>625</v>
      </c>
      <c r="S167" t="s">
        <v>971</v>
      </c>
      <c r="T167" t="s">
        <v>972</v>
      </c>
      <c r="U167" t="s">
        <v>973</v>
      </c>
      <c r="V167" t="s">
        <v>602</v>
      </c>
      <c r="W167" t="s">
        <v>74</v>
      </c>
      <c r="X167">
        <v>2719</v>
      </c>
      <c r="Y167" t="s">
        <v>603</v>
      </c>
      <c r="Z167" s="1">
        <v>45405</v>
      </c>
      <c r="AA167">
        <v>0</v>
      </c>
      <c r="AB167">
        <v>646</v>
      </c>
      <c r="AC167">
        <v>6</v>
      </c>
      <c r="AD167">
        <v>0</v>
      </c>
      <c r="AE167">
        <v>0</v>
      </c>
      <c r="AF167">
        <v>0</v>
      </c>
      <c r="AG167">
        <v>0</v>
      </c>
      <c r="AH167" t="s">
        <v>62</v>
      </c>
      <c r="AI167" s="1">
        <v>45476</v>
      </c>
      <c r="AJ167" t="s">
        <v>63</v>
      </c>
      <c r="AK167">
        <v>7648</v>
      </c>
      <c r="AL167" t="s">
        <v>969</v>
      </c>
      <c r="AM167">
        <f t="shared" si="7"/>
        <v>21195</v>
      </c>
      <c r="AN167" t="b">
        <f t="shared" si="6"/>
        <v>1</v>
      </c>
      <c r="AO167">
        <f t="shared" si="8"/>
        <v>21195</v>
      </c>
      <c r="AP167" s="3">
        <v>153525</v>
      </c>
      <c r="AQ167" s="2" t="s">
        <v>970</v>
      </c>
      <c r="AR167" s="2" t="s">
        <v>971</v>
      </c>
      <c r="AS167" s="2" t="s">
        <v>973</v>
      </c>
      <c r="AT167" s="2"/>
      <c r="AU167" s="2" t="s">
        <v>602</v>
      </c>
      <c r="AV167" s="2" t="s">
        <v>74</v>
      </c>
      <c r="AW167" s="2" t="s">
        <v>1663</v>
      </c>
      <c r="AX167" s="2"/>
      <c r="AY167" s="2" t="s">
        <v>972</v>
      </c>
      <c r="AZ167" s="3">
        <v>9658</v>
      </c>
      <c r="BA167" s="2" t="s">
        <v>63</v>
      </c>
      <c r="BB167" s="3">
        <v>21195</v>
      </c>
      <c r="BC167" s="2" t="s">
        <v>1561</v>
      </c>
      <c r="BD167" s="2" t="s">
        <v>2188</v>
      </c>
      <c r="BE167" s="2" t="s">
        <v>1590</v>
      </c>
      <c r="BF167" s="2" t="s">
        <v>1561</v>
      </c>
      <c r="BG167" s="2" t="s">
        <v>1561</v>
      </c>
      <c r="BH167" s="2" t="s">
        <v>1561</v>
      </c>
    </row>
    <row r="168" spans="1:60" x14ac:dyDescent="0.3">
      <c r="A168">
        <v>2024</v>
      </c>
      <c r="B168">
        <v>33945</v>
      </c>
      <c r="C168">
        <v>8835</v>
      </c>
      <c r="D168" t="s">
        <v>106</v>
      </c>
      <c r="E168" t="s">
        <v>53</v>
      </c>
      <c r="F168" t="s">
        <v>40</v>
      </c>
      <c r="G168">
        <v>21234</v>
      </c>
      <c r="H168">
        <v>104858</v>
      </c>
      <c r="I168" t="s">
        <v>54</v>
      </c>
      <c r="J168">
        <v>153224</v>
      </c>
      <c r="K168" t="s">
        <v>974</v>
      </c>
      <c r="L168" t="s">
        <v>82</v>
      </c>
      <c r="M168" t="s">
        <v>74</v>
      </c>
      <c r="N168" t="s">
        <v>82</v>
      </c>
      <c r="O168" t="s">
        <v>74</v>
      </c>
      <c r="P168">
        <v>21</v>
      </c>
      <c r="Q168">
        <v>1</v>
      </c>
      <c r="R168">
        <v>150</v>
      </c>
      <c r="S168" t="s">
        <v>205</v>
      </c>
      <c r="T168" t="s">
        <v>109</v>
      </c>
      <c r="U168" t="s">
        <v>110</v>
      </c>
      <c r="V168" t="s">
        <v>82</v>
      </c>
      <c r="W168" t="s">
        <v>74</v>
      </c>
      <c r="X168">
        <v>2790</v>
      </c>
      <c r="Y168" t="s">
        <v>111</v>
      </c>
      <c r="Z168" s="1">
        <v>45362</v>
      </c>
      <c r="AA168">
        <v>0</v>
      </c>
      <c r="AB168">
        <v>234</v>
      </c>
      <c r="AC168">
        <v>0</v>
      </c>
      <c r="AD168">
        <v>0</v>
      </c>
      <c r="AE168">
        <v>0</v>
      </c>
      <c r="AF168">
        <v>0</v>
      </c>
      <c r="AG168">
        <v>0</v>
      </c>
      <c r="AH168" t="s">
        <v>62</v>
      </c>
      <c r="AI168" s="1">
        <v>45476</v>
      </c>
      <c r="AJ168" t="s">
        <v>63</v>
      </c>
      <c r="AK168">
        <v>7379</v>
      </c>
      <c r="AL168" t="s">
        <v>106</v>
      </c>
      <c r="AM168">
        <f t="shared" si="7"/>
        <v>21234</v>
      </c>
      <c r="AN168" t="b">
        <f t="shared" si="6"/>
        <v>1</v>
      </c>
      <c r="AO168">
        <f t="shared" si="8"/>
        <v>21234</v>
      </c>
      <c r="AP168" s="3">
        <v>153224</v>
      </c>
      <c r="AQ168" s="2" t="s">
        <v>974</v>
      </c>
      <c r="AR168" s="2" t="s">
        <v>205</v>
      </c>
      <c r="AS168" s="2" t="s">
        <v>110</v>
      </c>
      <c r="AT168" s="2"/>
      <c r="AU168" s="2" t="s">
        <v>82</v>
      </c>
      <c r="AV168" s="2" t="s">
        <v>74</v>
      </c>
      <c r="AW168" s="2" t="s">
        <v>1704</v>
      </c>
      <c r="AX168" s="2"/>
      <c r="AY168" s="2" t="s">
        <v>109</v>
      </c>
      <c r="AZ168" s="3">
        <v>8835</v>
      </c>
      <c r="BA168" s="2" t="s">
        <v>63</v>
      </c>
      <c r="BB168" s="3">
        <v>21234</v>
      </c>
      <c r="BC168" s="2" t="s">
        <v>1561</v>
      </c>
      <c r="BD168" s="2" t="s">
        <v>2059</v>
      </c>
      <c r="BE168" s="2" t="s">
        <v>1561</v>
      </c>
      <c r="BF168" s="2" t="s">
        <v>1561</v>
      </c>
      <c r="BG168" s="2" t="s">
        <v>1561</v>
      </c>
      <c r="BH168" s="2" t="s">
        <v>1561</v>
      </c>
    </row>
    <row r="169" spans="1:60" x14ac:dyDescent="0.3">
      <c r="A169">
        <v>2024</v>
      </c>
      <c r="B169">
        <v>30035</v>
      </c>
      <c r="C169">
        <v>10783</v>
      </c>
      <c r="D169" t="s">
        <v>975</v>
      </c>
      <c r="E169" t="s">
        <v>53</v>
      </c>
      <c r="F169" t="s">
        <v>40</v>
      </c>
      <c r="G169">
        <v>21250</v>
      </c>
      <c r="H169">
        <v>-999</v>
      </c>
      <c r="I169" t="s">
        <v>41</v>
      </c>
      <c r="J169">
        <v>153192</v>
      </c>
      <c r="K169" t="s">
        <v>976</v>
      </c>
      <c r="L169" t="s">
        <v>43</v>
      </c>
      <c r="M169" t="s">
        <v>43</v>
      </c>
      <c r="N169" t="s">
        <v>43</v>
      </c>
      <c r="O169" t="s">
        <v>43</v>
      </c>
      <c r="P169">
        <v>-999</v>
      </c>
      <c r="Q169">
        <v>-999</v>
      </c>
      <c r="R169">
        <v>-999</v>
      </c>
      <c r="S169" t="s">
        <v>977</v>
      </c>
      <c r="T169" t="s">
        <v>978</v>
      </c>
      <c r="U169" t="s">
        <v>979</v>
      </c>
      <c r="V169" t="s">
        <v>179</v>
      </c>
      <c r="W169" t="s">
        <v>74</v>
      </c>
      <c r="X169">
        <v>2645</v>
      </c>
      <c r="Y169" t="s">
        <v>183</v>
      </c>
      <c r="Z169" s="1">
        <v>45476</v>
      </c>
      <c r="AA169">
        <v>0</v>
      </c>
      <c r="AB169">
        <v>755</v>
      </c>
      <c r="AC169">
        <v>0</v>
      </c>
      <c r="AD169">
        <v>0</v>
      </c>
      <c r="AE169">
        <v>0</v>
      </c>
      <c r="AF169">
        <v>0</v>
      </c>
      <c r="AG169">
        <v>0</v>
      </c>
      <c r="AH169" t="s">
        <v>50</v>
      </c>
      <c r="AI169" s="1">
        <v>45476</v>
      </c>
      <c r="AJ169" t="s">
        <v>41</v>
      </c>
      <c r="AK169">
        <v>1689</v>
      </c>
      <c r="AL169" t="s">
        <v>975</v>
      </c>
      <c r="AM169">
        <f t="shared" si="7"/>
        <v>21250</v>
      </c>
      <c r="AN169" t="b">
        <f t="shared" si="6"/>
        <v>1</v>
      </c>
      <c r="AO169">
        <f t="shared" si="8"/>
        <v>21250</v>
      </c>
      <c r="AP169" s="3">
        <v>153192</v>
      </c>
      <c r="AQ169" s="2" t="s">
        <v>976</v>
      </c>
      <c r="AR169" s="2" t="s">
        <v>977</v>
      </c>
      <c r="AS169" s="2" t="s">
        <v>979</v>
      </c>
      <c r="AT169" s="2"/>
      <c r="AU169" s="2" t="s">
        <v>179</v>
      </c>
      <c r="AV169" s="2" t="s">
        <v>74</v>
      </c>
      <c r="AW169" s="2" t="s">
        <v>1565</v>
      </c>
      <c r="AX169" s="2"/>
      <c r="AY169" s="2" t="s">
        <v>978</v>
      </c>
      <c r="AZ169" s="3">
        <v>10783</v>
      </c>
      <c r="BA169" s="2" t="s">
        <v>63</v>
      </c>
      <c r="BB169" s="3">
        <v>21250</v>
      </c>
      <c r="BC169" s="2" t="s">
        <v>1561</v>
      </c>
      <c r="BD169" s="2" t="s">
        <v>1836</v>
      </c>
      <c r="BE169" s="2" t="s">
        <v>1561</v>
      </c>
      <c r="BF169" s="2" t="s">
        <v>1561</v>
      </c>
      <c r="BG169" s="2" t="s">
        <v>1561</v>
      </c>
      <c r="BH169" s="2" t="s">
        <v>1561</v>
      </c>
    </row>
    <row r="170" spans="1:60" x14ac:dyDescent="0.3">
      <c r="A170">
        <v>2024</v>
      </c>
      <c r="B170">
        <v>34620</v>
      </c>
      <c r="C170">
        <v>2209</v>
      </c>
      <c r="D170" t="s">
        <v>548</v>
      </c>
      <c r="E170" t="s">
        <v>99</v>
      </c>
      <c r="F170" t="s">
        <v>40</v>
      </c>
      <c r="G170">
        <v>21275</v>
      </c>
      <c r="H170">
        <v>23814</v>
      </c>
      <c r="I170" t="s">
        <v>54</v>
      </c>
      <c r="J170">
        <v>145743</v>
      </c>
      <c r="K170" t="s">
        <v>980</v>
      </c>
      <c r="L170" t="s">
        <v>852</v>
      </c>
      <c r="M170" t="s">
        <v>48</v>
      </c>
      <c r="N170" t="s">
        <v>852</v>
      </c>
      <c r="O170" t="s">
        <v>48</v>
      </c>
      <c r="P170">
        <v>12</v>
      </c>
      <c r="Q170">
        <v>1</v>
      </c>
      <c r="R170">
        <v>40</v>
      </c>
      <c r="S170" t="s">
        <v>981</v>
      </c>
      <c r="T170" t="s">
        <v>551</v>
      </c>
      <c r="U170" t="s">
        <v>552</v>
      </c>
      <c r="V170" t="s">
        <v>311</v>
      </c>
      <c r="W170" t="s">
        <v>48</v>
      </c>
      <c r="X170">
        <v>2874</v>
      </c>
      <c r="Y170" t="s">
        <v>312</v>
      </c>
      <c r="Z170" s="1">
        <v>45311</v>
      </c>
      <c r="AA170">
        <v>0</v>
      </c>
      <c r="AB170">
        <v>289</v>
      </c>
      <c r="AC170">
        <v>0</v>
      </c>
      <c r="AD170">
        <v>0</v>
      </c>
      <c r="AE170">
        <v>0</v>
      </c>
      <c r="AF170">
        <v>0</v>
      </c>
      <c r="AG170">
        <v>0</v>
      </c>
      <c r="AH170" t="s">
        <v>62</v>
      </c>
      <c r="AI170" s="1">
        <v>45476</v>
      </c>
      <c r="AJ170" t="s">
        <v>63</v>
      </c>
      <c r="AK170" t="s">
        <v>554</v>
      </c>
      <c r="AL170" t="s">
        <v>555</v>
      </c>
      <c r="AM170">
        <f t="shared" si="7"/>
        <v>21275</v>
      </c>
      <c r="AN170" t="b">
        <f t="shared" si="6"/>
        <v>1</v>
      </c>
      <c r="AO170">
        <f t="shared" si="8"/>
        <v>21275</v>
      </c>
      <c r="AP170" s="3">
        <v>145743</v>
      </c>
      <c r="AQ170" s="2" t="s">
        <v>980</v>
      </c>
      <c r="AR170" s="2" t="s">
        <v>981</v>
      </c>
      <c r="AS170" s="2" t="s">
        <v>552</v>
      </c>
      <c r="AT170" s="2"/>
      <c r="AU170" s="2" t="s">
        <v>311</v>
      </c>
      <c r="AV170" s="2" t="s">
        <v>48</v>
      </c>
      <c r="AW170" s="2" t="s">
        <v>1568</v>
      </c>
      <c r="AX170" s="2"/>
      <c r="AY170" s="2" t="s">
        <v>551</v>
      </c>
      <c r="AZ170" s="3">
        <v>2209</v>
      </c>
      <c r="BA170" s="2" t="s">
        <v>63</v>
      </c>
      <c r="BB170" s="3">
        <v>21275</v>
      </c>
      <c r="BC170" s="2" t="s">
        <v>1561</v>
      </c>
      <c r="BD170" s="2" t="s">
        <v>1619</v>
      </c>
      <c r="BE170" s="2" t="s">
        <v>1561</v>
      </c>
      <c r="BF170" s="2" t="s">
        <v>1561</v>
      </c>
      <c r="BG170" s="2" t="s">
        <v>1561</v>
      </c>
      <c r="BH170" s="2" t="s">
        <v>1561</v>
      </c>
    </row>
    <row r="171" spans="1:60" x14ac:dyDescent="0.3">
      <c r="A171">
        <v>2024</v>
      </c>
      <c r="B171">
        <v>31377</v>
      </c>
      <c r="C171">
        <v>1557</v>
      </c>
      <c r="D171" t="s">
        <v>982</v>
      </c>
      <c r="E171" t="s">
        <v>39</v>
      </c>
      <c r="F171" t="s">
        <v>40</v>
      </c>
      <c r="G171">
        <v>21289</v>
      </c>
      <c r="H171">
        <v>40802</v>
      </c>
      <c r="I171" t="s">
        <v>136</v>
      </c>
      <c r="J171">
        <v>321047</v>
      </c>
      <c r="K171">
        <v>1038300</v>
      </c>
      <c r="L171" t="s">
        <v>117</v>
      </c>
      <c r="M171" t="s">
        <v>118</v>
      </c>
      <c r="N171" t="s">
        <v>117</v>
      </c>
      <c r="O171" t="s">
        <v>118</v>
      </c>
      <c r="P171">
        <v>76.099999999999994</v>
      </c>
      <c r="Q171">
        <v>86</v>
      </c>
      <c r="R171">
        <v>402</v>
      </c>
      <c r="S171" t="s">
        <v>983</v>
      </c>
      <c r="T171" t="s">
        <v>984</v>
      </c>
      <c r="U171" t="s">
        <v>116</v>
      </c>
      <c r="V171" t="s">
        <v>117</v>
      </c>
      <c r="W171" t="s">
        <v>118</v>
      </c>
      <c r="X171">
        <v>3801</v>
      </c>
      <c r="Y171" t="s">
        <v>658</v>
      </c>
      <c r="Z171" s="1">
        <v>45356</v>
      </c>
      <c r="AA171">
        <v>0</v>
      </c>
      <c r="AB171">
        <v>0</v>
      </c>
      <c r="AC171">
        <v>1938</v>
      </c>
      <c r="AD171">
        <v>0</v>
      </c>
      <c r="AE171">
        <v>0</v>
      </c>
      <c r="AF171">
        <v>0</v>
      </c>
      <c r="AG171">
        <v>0</v>
      </c>
      <c r="AH171" t="s">
        <v>62</v>
      </c>
      <c r="AI171" s="1">
        <v>45476</v>
      </c>
      <c r="AJ171" t="s">
        <v>63</v>
      </c>
      <c r="AK171">
        <v>411</v>
      </c>
      <c r="AL171" t="s">
        <v>120</v>
      </c>
      <c r="AM171">
        <f t="shared" si="7"/>
        <v>21289</v>
      </c>
      <c r="AN171" t="b">
        <f t="shared" si="6"/>
        <v>1</v>
      </c>
      <c r="AO171">
        <f t="shared" si="8"/>
        <v>21289</v>
      </c>
      <c r="AP171" s="3">
        <v>321047</v>
      </c>
      <c r="AQ171" s="2" t="s">
        <v>1595</v>
      </c>
      <c r="AR171" s="2" t="s">
        <v>983</v>
      </c>
      <c r="AS171" s="2" t="s">
        <v>116</v>
      </c>
      <c r="AT171" s="2"/>
      <c r="AU171" s="2" t="s">
        <v>117</v>
      </c>
      <c r="AV171" s="2" t="s">
        <v>118</v>
      </c>
      <c r="AW171" s="2" t="s">
        <v>1592</v>
      </c>
      <c r="AX171" s="2" t="s">
        <v>1593</v>
      </c>
      <c r="AY171" s="2" t="s">
        <v>984</v>
      </c>
      <c r="AZ171" s="3">
        <v>1557</v>
      </c>
      <c r="BA171" s="2" t="s">
        <v>63</v>
      </c>
      <c r="BB171" s="3">
        <v>21289</v>
      </c>
      <c r="BC171" s="2" t="s">
        <v>1561</v>
      </c>
      <c r="BD171" s="2" t="s">
        <v>1561</v>
      </c>
      <c r="BE171" s="2" t="s">
        <v>1596</v>
      </c>
      <c r="BF171" s="2" t="s">
        <v>1561</v>
      </c>
      <c r="BG171" s="2" t="s">
        <v>1561</v>
      </c>
      <c r="BH171" s="2" t="s">
        <v>1561</v>
      </c>
    </row>
    <row r="172" spans="1:60" x14ac:dyDescent="0.3">
      <c r="A172">
        <v>2024</v>
      </c>
      <c r="B172">
        <v>38351</v>
      </c>
      <c r="C172">
        <v>38351</v>
      </c>
      <c r="D172" t="s">
        <v>985</v>
      </c>
      <c r="E172" t="s">
        <v>186</v>
      </c>
      <c r="F172" t="s">
        <v>40</v>
      </c>
      <c r="G172">
        <v>21325</v>
      </c>
      <c r="H172">
        <v>98893</v>
      </c>
      <c r="I172" t="s">
        <v>54</v>
      </c>
      <c r="J172">
        <v>152158</v>
      </c>
      <c r="K172" t="s">
        <v>986</v>
      </c>
      <c r="L172" t="s">
        <v>60</v>
      </c>
      <c r="M172" t="s">
        <v>48</v>
      </c>
      <c r="N172" t="s">
        <v>60</v>
      </c>
      <c r="O172" t="s">
        <v>48</v>
      </c>
      <c r="P172">
        <v>13</v>
      </c>
      <c r="Q172">
        <v>1</v>
      </c>
      <c r="R172">
        <v>2</v>
      </c>
      <c r="S172" t="s">
        <v>987</v>
      </c>
      <c r="T172" t="s">
        <v>988</v>
      </c>
      <c r="U172" t="s">
        <v>989</v>
      </c>
      <c r="V172" t="s">
        <v>510</v>
      </c>
      <c r="W172" t="s">
        <v>48</v>
      </c>
      <c r="X172">
        <v>2813</v>
      </c>
      <c r="Y172" t="s">
        <v>706</v>
      </c>
      <c r="Z172" s="1">
        <v>45414</v>
      </c>
      <c r="AA172">
        <v>0</v>
      </c>
      <c r="AB172">
        <v>4</v>
      </c>
      <c r="AC172">
        <v>0</v>
      </c>
      <c r="AD172">
        <v>0</v>
      </c>
      <c r="AE172">
        <v>0</v>
      </c>
      <c r="AF172">
        <v>0</v>
      </c>
      <c r="AG172">
        <v>0</v>
      </c>
      <c r="AH172" t="s">
        <v>62</v>
      </c>
      <c r="AI172" s="1">
        <v>45476</v>
      </c>
      <c r="AJ172" t="s">
        <v>63</v>
      </c>
      <c r="AK172" t="s">
        <v>990</v>
      </c>
      <c r="AL172" t="s">
        <v>991</v>
      </c>
      <c r="AM172">
        <f t="shared" si="7"/>
        <v>21325</v>
      </c>
      <c r="AN172" t="b">
        <f t="shared" si="6"/>
        <v>1</v>
      </c>
      <c r="AO172">
        <f t="shared" si="8"/>
        <v>21325</v>
      </c>
      <c r="AP172" s="3">
        <v>152158</v>
      </c>
      <c r="AQ172" s="2" t="s">
        <v>986</v>
      </c>
      <c r="AR172" s="2" t="s">
        <v>987</v>
      </c>
      <c r="AS172" s="2" t="s">
        <v>989</v>
      </c>
      <c r="AT172" s="2"/>
      <c r="AU172" s="2" t="s">
        <v>510</v>
      </c>
      <c r="AV172" s="2" t="s">
        <v>48</v>
      </c>
      <c r="AW172" s="2" t="s">
        <v>1612</v>
      </c>
      <c r="AX172" s="2"/>
      <c r="AY172" s="2" t="s">
        <v>988</v>
      </c>
      <c r="AZ172" s="3">
        <v>38351</v>
      </c>
      <c r="BA172" s="2" t="s">
        <v>63</v>
      </c>
      <c r="BB172" s="3">
        <v>21325</v>
      </c>
      <c r="BC172" s="2" t="s">
        <v>1561</v>
      </c>
      <c r="BD172" s="2" t="s">
        <v>1633</v>
      </c>
      <c r="BE172" s="2" t="s">
        <v>1561</v>
      </c>
      <c r="BF172" s="2" t="s">
        <v>1561</v>
      </c>
      <c r="BG172" s="2" t="s">
        <v>1561</v>
      </c>
      <c r="BH172" s="2" t="s">
        <v>1561</v>
      </c>
    </row>
    <row r="173" spans="1:60" x14ac:dyDescent="0.3">
      <c r="A173">
        <v>2024</v>
      </c>
      <c r="B173">
        <v>38390</v>
      </c>
      <c r="C173">
        <v>38390</v>
      </c>
      <c r="D173" t="s">
        <v>992</v>
      </c>
      <c r="E173" t="s">
        <v>39</v>
      </c>
      <c r="F173" t="s">
        <v>40</v>
      </c>
      <c r="G173">
        <v>21330</v>
      </c>
      <c r="H173">
        <v>105644</v>
      </c>
      <c r="I173" t="s">
        <v>54</v>
      </c>
      <c r="J173">
        <v>151443</v>
      </c>
      <c r="K173" t="s">
        <v>993</v>
      </c>
      <c r="L173" t="s">
        <v>103</v>
      </c>
      <c r="M173" t="s">
        <v>74</v>
      </c>
      <c r="N173" t="s">
        <v>103</v>
      </c>
      <c r="O173" t="s">
        <v>74</v>
      </c>
      <c r="P173">
        <v>19</v>
      </c>
      <c r="Q173">
        <v>1</v>
      </c>
      <c r="R173">
        <v>125</v>
      </c>
      <c r="S173" t="s">
        <v>994</v>
      </c>
      <c r="T173" t="s">
        <v>995</v>
      </c>
      <c r="U173" t="s">
        <v>698</v>
      </c>
      <c r="V173" t="s">
        <v>103</v>
      </c>
      <c r="W173" t="s">
        <v>74</v>
      </c>
      <c r="X173">
        <v>2740</v>
      </c>
      <c r="Y173" t="s">
        <v>534</v>
      </c>
      <c r="Z173" s="1">
        <v>45310</v>
      </c>
      <c r="AA173">
        <v>0</v>
      </c>
      <c r="AB173">
        <v>0</v>
      </c>
      <c r="AC173">
        <v>309</v>
      </c>
      <c r="AD173">
        <v>0</v>
      </c>
      <c r="AE173">
        <v>0</v>
      </c>
      <c r="AF173">
        <v>0</v>
      </c>
      <c r="AG173">
        <v>0</v>
      </c>
      <c r="AH173" t="s">
        <v>62</v>
      </c>
      <c r="AI173" s="1">
        <v>45476</v>
      </c>
      <c r="AJ173" t="s">
        <v>63</v>
      </c>
      <c r="AK173">
        <v>1532</v>
      </c>
      <c r="AL173" t="s">
        <v>699</v>
      </c>
      <c r="AM173">
        <f t="shared" si="7"/>
        <v>21330</v>
      </c>
      <c r="AN173" t="b">
        <f t="shared" si="6"/>
        <v>1</v>
      </c>
      <c r="AO173">
        <f t="shared" si="8"/>
        <v>21330</v>
      </c>
      <c r="AP173" s="3">
        <v>151443</v>
      </c>
      <c r="AQ173" s="2" t="s">
        <v>993</v>
      </c>
      <c r="AR173" s="2" t="s">
        <v>994</v>
      </c>
      <c r="AS173" s="2" t="s">
        <v>698</v>
      </c>
      <c r="AT173" s="2"/>
      <c r="AU173" s="2" t="s">
        <v>103</v>
      </c>
      <c r="AV173" s="2" t="s">
        <v>74</v>
      </c>
      <c r="AW173" s="2" t="s">
        <v>1563</v>
      </c>
      <c r="AX173" s="2"/>
      <c r="AY173" s="2" t="s">
        <v>995</v>
      </c>
      <c r="AZ173" s="3">
        <v>38390</v>
      </c>
      <c r="BA173" s="2" t="s">
        <v>63</v>
      </c>
      <c r="BB173" s="3">
        <v>21330</v>
      </c>
      <c r="BC173" s="2" t="s">
        <v>1561</v>
      </c>
      <c r="BD173" s="2" t="s">
        <v>1561</v>
      </c>
      <c r="BE173" s="2" t="s">
        <v>1564</v>
      </c>
      <c r="BF173" s="2" t="s">
        <v>1561</v>
      </c>
      <c r="BG173" s="2" t="s">
        <v>1561</v>
      </c>
      <c r="BH173" s="2" t="s">
        <v>1561</v>
      </c>
    </row>
    <row r="174" spans="1:60" x14ac:dyDescent="0.3">
      <c r="A174">
        <v>2024</v>
      </c>
      <c r="B174">
        <v>30263</v>
      </c>
      <c r="C174">
        <v>10681</v>
      </c>
      <c r="D174" t="s">
        <v>996</v>
      </c>
      <c r="E174" t="s">
        <v>99</v>
      </c>
      <c r="F174" t="s">
        <v>40</v>
      </c>
      <c r="G174">
        <v>21333</v>
      </c>
      <c r="H174">
        <v>-999</v>
      </c>
      <c r="I174" t="s">
        <v>41</v>
      </c>
      <c r="J174">
        <v>148464</v>
      </c>
      <c r="K174" t="s">
        <v>997</v>
      </c>
      <c r="L174" t="s">
        <v>43</v>
      </c>
      <c r="M174" t="s">
        <v>43</v>
      </c>
      <c r="N174" t="s">
        <v>43</v>
      </c>
      <c r="O174" t="s">
        <v>43</v>
      </c>
      <c r="P174">
        <v>-999</v>
      </c>
      <c r="Q174">
        <v>-999</v>
      </c>
      <c r="R174">
        <v>-999</v>
      </c>
      <c r="S174" t="s">
        <v>998</v>
      </c>
      <c r="T174" t="s">
        <v>999</v>
      </c>
      <c r="U174" t="s">
        <v>1000</v>
      </c>
      <c r="V174" t="s">
        <v>1001</v>
      </c>
      <c r="W174" t="s">
        <v>48</v>
      </c>
      <c r="X174">
        <v>2879</v>
      </c>
      <c r="Y174" t="s">
        <v>1002</v>
      </c>
      <c r="Z174" s="1">
        <v>45476</v>
      </c>
      <c r="AA174">
        <v>0</v>
      </c>
      <c r="AB174">
        <v>150</v>
      </c>
      <c r="AC174">
        <v>0</v>
      </c>
      <c r="AD174">
        <v>0</v>
      </c>
      <c r="AE174">
        <v>0</v>
      </c>
      <c r="AF174">
        <v>0</v>
      </c>
      <c r="AG174">
        <v>0</v>
      </c>
      <c r="AH174" t="s">
        <v>50</v>
      </c>
      <c r="AI174" s="1">
        <v>45476</v>
      </c>
      <c r="AJ174" t="s">
        <v>41</v>
      </c>
      <c r="AK174" t="s">
        <v>1003</v>
      </c>
      <c r="AL174" t="s">
        <v>1004</v>
      </c>
      <c r="AM174">
        <f t="shared" si="7"/>
        <v>21333</v>
      </c>
      <c r="AN174" t="b">
        <f t="shared" si="6"/>
        <v>1</v>
      </c>
      <c r="AO174">
        <f t="shared" si="8"/>
        <v>21333</v>
      </c>
      <c r="AP174" s="3">
        <v>148464</v>
      </c>
      <c r="AQ174" s="2" t="s">
        <v>997</v>
      </c>
      <c r="AR174" s="2" t="s">
        <v>1718</v>
      </c>
      <c r="AS174" s="2" t="s">
        <v>474</v>
      </c>
      <c r="AT174" s="2"/>
      <c r="AU174" s="2" t="s">
        <v>60</v>
      </c>
      <c r="AV174" s="2" t="s">
        <v>48</v>
      </c>
      <c r="AW174" s="2" t="s">
        <v>1603</v>
      </c>
      <c r="AX174" s="2"/>
      <c r="AY174" s="2" t="s">
        <v>1719</v>
      </c>
      <c r="AZ174" s="3">
        <v>10681</v>
      </c>
      <c r="BA174" s="2" t="s">
        <v>41</v>
      </c>
      <c r="BB174" s="3">
        <v>21333</v>
      </c>
      <c r="BC174" s="2" t="s">
        <v>1561</v>
      </c>
      <c r="BD174" s="2" t="s">
        <v>1624</v>
      </c>
      <c r="BE174" s="2" t="s">
        <v>1561</v>
      </c>
      <c r="BF174" s="2" t="s">
        <v>1561</v>
      </c>
      <c r="BG174" s="2" t="s">
        <v>1561</v>
      </c>
      <c r="BH174" s="2" t="s">
        <v>1561</v>
      </c>
    </row>
    <row r="175" spans="1:60" x14ac:dyDescent="0.3">
      <c r="A175">
        <v>2024</v>
      </c>
      <c r="B175">
        <v>39978</v>
      </c>
      <c r="C175">
        <v>39978</v>
      </c>
      <c r="D175" t="s">
        <v>737</v>
      </c>
      <c r="E175" t="s">
        <v>53</v>
      </c>
      <c r="F175" t="s">
        <v>40</v>
      </c>
      <c r="G175">
        <v>21403</v>
      </c>
      <c r="H175">
        <v>-999</v>
      </c>
      <c r="I175" t="s">
        <v>41</v>
      </c>
      <c r="J175">
        <v>223353</v>
      </c>
      <c r="K175">
        <v>1051842</v>
      </c>
      <c r="L175" t="s">
        <v>43</v>
      </c>
      <c r="M175" t="s">
        <v>43</v>
      </c>
      <c r="N175" t="s">
        <v>43</v>
      </c>
      <c r="O175" t="s">
        <v>43</v>
      </c>
      <c r="P175">
        <v>-999</v>
      </c>
      <c r="Q175">
        <v>-999</v>
      </c>
      <c r="R175">
        <v>-999</v>
      </c>
      <c r="S175" t="s">
        <v>1005</v>
      </c>
      <c r="T175" t="s">
        <v>740</v>
      </c>
      <c r="U175" t="s">
        <v>741</v>
      </c>
      <c r="V175" t="s">
        <v>742</v>
      </c>
      <c r="W175" t="s">
        <v>74</v>
      </c>
      <c r="X175">
        <v>2747</v>
      </c>
      <c r="Y175" t="s">
        <v>743</v>
      </c>
      <c r="Z175" s="1">
        <v>45476</v>
      </c>
      <c r="AA175">
        <v>0</v>
      </c>
      <c r="AB175">
        <v>569</v>
      </c>
      <c r="AC175">
        <v>0</v>
      </c>
      <c r="AD175">
        <v>0</v>
      </c>
      <c r="AE175">
        <v>0</v>
      </c>
      <c r="AF175">
        <v>0</v>
      </c>
      <c r="AG175">
        <v>0</v>
      </c>
      <c r="AH175" t="s">
        <v>50</v>
      </c>
      <c r="AI175" s="1">
        <v>45476</v>
      </c>
      <c r="AJ175" t="s">
        <v>41</v>
      </c>
      <c r="AK175">
        <v>39207</v>
      </c>
      <c r="AL175" t="s">
        <v>737</v>
      </c>
      <c r="AM175">
        <f t="shared" si="7"/>
        <v>21403</v>
      </c>
      <c r="AN175" t="b">
        <f t="shared" si="6"/>
        <v>1</v>
      </c>
      <c r="AO175">
        <f t="shared" si="8"/>
        <v>21403</v>
      </c>
      <c r="AP175" s="3">
        <v>223353</v>
      </c>
      <c r="AQ175" s="2" t="s">
        <v>1808</v>
      </c>
      <c r="AR175" s="2" t="s">
        <v>1005</v>
      </c>
      <c r="AS175" s="2" t="s">
        <v>741</v>
      </c>
      <c r="AT175" s="2"/>
      <c r="AU175" s="2" t="s">
        <v>742</v>
      </c>
      <c r="AV175" s="2" t="s">
        <v>74</v>
      </c>
      <c r="AW175" s="2" t="s">
        <v>1678</v>
      </c>
      <c r="AX175" s="2"/>
      <c r="AY175" s="2" t="s">
        <v>740</v>
      </c>
      <c r="AZ175" s="3">
        <v>39978</v>
      </c>
      <c r="BA175" s="2" t="s">
        <v>41</v>
      </c>
      <c r="BB175" s="3">
        <v>21403</v>
      </c>
      <c r="BC175" s="2" t="s">
        <v>1561</v>
      </c>
      <c r="BD175" s="2" t="s">
        <v>1809</v>
      </c>
      <c r="BE175" s="2" t="s">
        <v>1561</v>
      </c>
      <c r="BF175" s="2" t="s">
        <v>1561</v>
      </c>
      <c r="BG175" s="2" t="s">
        <v>1561</v>
      </c>
      <c r="BH175" s="2" t="s">
        <v>1561</v>
      </c>
    </row>
    <row r="176" spans="1:60" x14ac:dyDescent="0.3">
      <c r="A176">
        <v>2024</v>
      </c>
      <c r="B176">
        <v>39978</v>
      </c>
      <c r="C176">
        <v>39978</v>
      </c>
      <c r="D176" t="s">
        <v>737</v>
      </c>
      <c r="E176" t="s">
        <v>53</v>
      </c>
      <c r="F176" t="s">
        <v>40</v>
      </c>
      <c r="G176">
        <v>21403</v>
      </c>
      <c r="H176">
        <v>108205</v>
      </c>
      <c r="I176" t="s">
        <v>54</v>
      </c>
      <c r="J176">
        <v>223353</v>
      </c>
      <c r="K176">
        <v>1051842</v>
      </c>
      <c r="L176" t="s">
        <v>602</v>
      </c>
      <c r="M176" t="s">
        <v>74</v>
      </c>
      <c r="N176" t="s">
        <v>602</v>
      </c>
      <c r="O176" t="s">
        <v>74</v>
      </c>
      <c r="P176">
        <v>34</v>
      </c>
      <c r="Q176">
        <v>13</v>
      </c>
      <c r="R176">
        <v>350</v>
      </c>
      <c r="S176" t="s">
        <v>1005</v>
      </c>
      <c r="T176" t="s">
        <v>740</v>
      </c>
      <c r="U176" t="s">
        <v>741</v>
      </c>
      <c r="V176" t="s">
        <v>742</v>
      </c>
      <c r="W176" t="s">
        <v>74</v>
      </c>
      <c r="X176">
        <v>2747</v>
      </c>
      <c r="Y176" t="s">
        <v>743</v>
      </c>
      <c r="Z176" s="1">
        <v>45413</v>
      </c>
      <c r="AA176">
        <v>0</v>
      </c>
      <c r="AB176">
        <v>569</v>
      </c>
      <c r="AC176">
        <v>0</v>
      </c>
      <c r="AD176">
        <v>0</v>
      </c>
      <c r="AE176">
        <v>0</v>
      </c>
      <c r="AF176">
        <v>0</v>
      </c>
      <c r="AG176">
        <v>0</v>
      </c>
      <c r="AH176" t="s">
        <v>62</v>
      </c>
      <c r="AI176" s="1">
        <v>45476</v>
      </c>
      <c r="AJ176" t="s">
        <v>63</v>
      </c>
      <c r="AK176">
        <v>39207</v>
      </c>
      <c r="AL176" t="s">
        <v>737</v>
      </c>
      <c r="AM176">
        <f t="shared" si="7"/>
        <v>21403</v>
      </c>
      <c r="AN176" t="b">
        <f t="shared" si="6"/>
        <v>0</v>
      </c>
      <c r="AO176">
        <f t="shared" si="8"/>
        <v>21404</v>
      </c>
      <c r="AP176" s="3">
        <v>221935</v>
      </c>
      <c r="AQ176" s="2" t="s">
        <v>2109</v>
      </c>
      <c r="AR176" s="2" t="s">
        <v>1007</v>
      </c>
      <c r="AS176" s="2" t="s">
        <v>1009</v>
      </c>
      <c r="AT176" s="2"/>
      <c r="AU176" s="2" t="s">
        <v>1010</v>
      </c>
      <c r="AV176" s="2" t="s">
        <v>74</v>
      </c>
      <c r="AW176" s="2" t="s">
        <v>2110</v>
      </c>
      <c r="AX176" s="2"/>
      <c r="AY176" s="2" t="s">
        <v>1008</v>
      </c>
      <c r="AZ176" s="3">
        <v>2461</v>
      </c>
      <c r="BA176" s="2" t="s">
        <v>63</v>
      </c>
      <c r="BB176" s="3">
        <v>21404</v>
      </c>
      <c r="BC176" s="2" t="s">
        <v>1561</v>
      </c>
      <c r="BD176" s="2" t="s">
        <v>1605</v>
      </c>
      <c r="BE176" s="2" t="s">
        <v>1561</v>
      </c>
      <c r="BF176" s="2" t="s">
        <v>1561</v>
      </c>
      <c r="BG176" s="2" t="s">
        <v>1561</v>
      </c>
      <c r="BH176" s="2" t="s">
        <v>1561</v>
      </c>
    </row>
    <row r="177" spans="1:60" x14ac:dyDescent="0.3">
      <c r="A177">
        <v>2024</v>
      </c>
      <c r="B177">
        <v>30919</v>
      </c>
      <c r="C177">
        <v>2461</v>
      </c>
      <c r="D177" t="s">
        <v>1006</v>
      </c>
      <c r="E177" t="s">
        <v>99</v>
      </c>
      <c r="F177" t="s">
        <v>40</v>
      </c>
      <c r="G177">
        <v>21404</v>
      </c>
      <c r="H177">
        <v>89098</v>
      </c>
      <c r="I177" t="s">
        <v>54</v>
      </c>
      <c r="J177">
        <v>221935</v>
      </c>
      <c r="K177">
        <v>945312</v>
      </c>
      <c r="L177" t="s">
        <v>179</v>
      </c>
      <c r="M177" t="s">
        <v>74</v>
      </c>
      <c r="N177" t="s">
        <v>179</v>
      </c>
      <c r="O177" t="s">
        <v>74</v>
      </c>
      <c r="P177">
        <v>33.9</v>
      </c>
      <c r="Q177">
        <v>12</v>
      </c>
      <c r="R177">
        <v>400</v>
      </c>
      <c r="S177" t="s">
        <v>1007</v>
      </c>
      <c r="T177" t="s">
        <v>1008</v>
      </c>
      <c r="U177" t="s">
        <v>1009</v>
      </c>
      <c r="V177" t="s">
        <v>1010</v>
      </c>
      <c r="W177" t="s">
        <v>74</v>
      </c>
      <c r="X177">
        <v>2661</v>
      </c>
      <c r="Y177" t="s">
        <v>1011</v>
      </c>
      <c r="Z177" s="1">
        <v>45404</v>
      </c>
      <c r="AA177">
        <v>0</v>
      </c>
      <c r="AB177">
        <v>466</v>
      </c>
      <c r="AC177">
        <v>0</v>
      </c>
      <c r="AD177">
        <v>0</v>
      </c>
      <c r="AE177">
        <v>0</v>
      </c>
      <c r="AF177">
        <v>0</v>
      </c>
      <c r="AG177">
        <v>0</v>
      </c>
      <c r="AH177" t="s">
        <v>62</v>
      </c>
      <c r="AI177" s="1">
        <v>45476</v>
      </c>
      <c r="AJ177" t="s">
        <v>63</v>
      </c>
      <c r="AK177">
        <v>695</v>
      </c>
      <c r="AL177" t="s">
        <v>1012</v>
      </c>
      <c r="AM177">
        <f t="shared" si="7"/>
        <v>21404</v>
      </c>
      <c r="AN177" t="b">
        <f t="shared" si="6"/>
        <v>0</v>
      </c>
      <c r="AO177">
        <f t="shared" si="8"/>
        <v>21439</v>
      </c>
      <c r="AP177" s="3">
        <v>221200</v>
      </c>
      <c r="AQ177" s="2" t="s">
        <v>2149</v>
      </c>
      <c r="AR177" s="2" t="s">
        <v>1013</v>
      </c>
      <c r="AS177" s="2" t="s">
        <v>927</v>
      </c>
      <c r="AT177" s="2"/>
      <c r="AU177" s="2" t="s">
        <v>164</v>
      </c>
      <c r="AV177" s="2" t="s">
        <v>48</v>
      </c>
      <c r="AW177" s="2" t="s">
        <v>1581</v>
      </c>
      <c r="AX177" s="2"/>
      <c r="AY177" s="2" t="s">
        <v>2089</v>
      </c>
      <c r="AZ177" s="3">
        <v>3423</v>
      </c>
      <c r="BA177" s="2" t="s">
        <v>63</v>
      </c>
      <c r="BB177" s="3">
        <v>21439</v>
      </c>
      <c r="BC177" s="2" t="s">
        <v>1561</v>
      </c>
      <c r="BD177" s="2" t="s">
        <v>2150</v>
      </c>
      <c r="BE177" s="2" t="s">
        <v>1561</v>
      </c>
      <c r="BF177" s="2" t="s">
        <v>1561</v>
      </c>
      <c r="BG177" s="2" t="s">
        <v>1561</v>
      </c>
      <c r="BH177" s="2" t="s">
        <v>1561</v>
      </c>
    </row>
    <row r="178" spans="1:60" x14ac:dyDescent="0.3">
      <c r="A178">
        <v>2024</v>
      </c>
      <c r="B178">
        <v>29887</v>
      </c>
      <c r="C178">
        <v>3423</v>
      </c>
      <c r="D178" t="s">
        <v>923</v>
      </c>
      <c r="F178" t="s">
        <v>40</v>
      </c>
      <c r="G178">
        <v>21439</v>
      </c>
      <c r="H178">
        <v>21439</v>
      </c>
      <c r="I178" t="s">
        <v>80</v>
      </c>
      <c r="J178">
        <v>221200</v>
      </c>
      <c r="K178">
        <v>619431</v>
      </c>
      <c r="L178" t="s">
        <v>164</v>
      </c>
      <c r="M178" t="s">
        <v>48</v>
      </c>
      <c r="N178" t="s">
        <v>164</v>
      </c>
      <c r="O178" t="s">
        <v>48</v>
      </c>
      <c r="P178">
        <v>36.799999999999997</v>
      </c>
      <c r="Q178">
        <v>14</v>
      </c>
      <c r="R178">
        <v>210</v>
      </c>
      <c r="S178" t="s">
        <v>1013</v>
      </c>
      <c r="T178" t="s">
        <v>1014</v>
      </c>
      <c r="U178" t="s">
        <v>927</v>
      </c>
      <c r="V178" t="s">
        <v>164</v>
      </c>
      <c r="W178" t="s">
        <v>48</v>
      </c>
      <c r="X178">
        <v>2837</v>
      </c>
      <c r="Y178" t="s">
        <v>334</v>
      </c>
      <c r="Z178" s="1">
        <v>45337</v>
      </c>
      <c r="AA178">
        <v>0</v>
      </c>
      <c r="AB178">
        <v>493</v>
      </c>
      <c r="AC178">
        <v>0</v>
      </c>
      <c r="AD178">
        <v>0</v>
      </c>
      <c r="AE178">
        <v>0</v>
      </c>
      <c r="AF178">
        <v>0</v>
      </c>
      <c r="AG178">
        <v>0</v>
      </c>
      <c r="AH178" t="s">
        <v>62</v>
      </c>
      <c r="AI178" s="1">
        <v>45476</v>
      </c>
      <c r="AJ178" t="s">
        <v>63</v>
      </c>
      <c r="AK178">
        <v>6287</v>
      </c>
      <c r="AL178" t="s">
        <v>923</v>
      </c>
      <c r="AM178">
        <f t="shared" si="7"/>
        <v>21439</v>
      </c>
      <c r="AN178" t="b">
        <f t="shared" si="6"/>
        <v>0</v>
      </c>
      <c r="AO178">
        <f t="shared" si="8"/>
        <v>21465</v>
      </c>
      <c r="AP178" s="3">
        <v>223386</v>
      </c>
      <c r="AQ178" s="2" t="s">
        <v>1851</v>
      </c>
      <c r="AR178" s="2" t="s">
        <v>1016</v>
      </c>
      <c r="AS178" s="2" t="s">
        <v>1018</v>
      </c>
      <c r="AT178" s="2"/>
      <c r="AU178" s="2" t="s">
        <v>259</v>
      </c>
      <c r="AV178" s="2" t="s">
        <v>74</v>
      </c>
      <c r="AW178" s="2" t="s">
        <v>1755</v>
      </c>
      <c r="AX178" s="2"/>
      <c r="AY178" s="2" t="s">
        <v>1017</v>
      </c>
      <c r="AZ178" s="3">
        <v>42491</v>
      </c>
      <c r="BA178" s="2" t="s">
        <v>63</v>
      </c>
      <c r="BB178" s="3">
        <v>21465</v>
      </c>
      <c r="BC178" s="2" t="s">
        <v>1561</v>
      </c>
      <c r="BD178" s="2" t="s">
        <v>1852</v>
      </c>
      <c r="BE178" s="2" t="s">
        <v>1561</v>
      </c>
      <c r="BF178" s="2" t="s">
        <v>1561</v>
      </c>
      <c r="BG178" s="2" t="s">
        <v>1561</v>
      </c>
      <c r="BH178" s="2" t="s">
        <v>1561</v>
      </c>
    </row>
    <row r="179" spans="1:60" x14ac:dyDescent="0.3">
      <c r="A179">
        <v>2024</v>
      </c>
      <c r="B179">
        <v>42491</v>
      </c>
      <c r="C179">
        <v>42491</v>
      </c>
      <c r="D179" t="s">
        <v>1015</v>
      </c>
      <c r="E179" t="s">
        <v>186</v>
      </c>
      <c r="F179" t="s">
        <v>40</v>
      </c>
      <c r="G179">
        <v>21465</v>
      </c>
      <c r="H179">
        <v>19624</v>
      </c>
      <c r="I179" t="s">
        <v>54</v>
      </c>
      <c r="J179">
        <v>223386</v>
      </c>
      <c r="K179">
        <v>1063478</v>
      </c>
      <c r="L179" t="s">
        <v>255</v>
      </c>
      <c r="M179" t="s">
        <v>74</v>
      </c>
      <c r="N179" t="s">
        <v>255</v>
      </c>
      <c r="O179" t="s">
        <v>74</v>
      </c>
      <c r="P179">
        <v>32.200000000000003</v>
      </c>
      <c r="Q179">
        <v>15</v>
      </c>
      <c r="R179">
        <v>99</v>
      </c>
      <c r="S179" t="s">
        <v>1016</v>
      </c>
      <c r="T179" t="s">
        <v>1017</v>
      </c>
      <c r="U179" t="s">
        <v>1018</v>
      </c>
      <c r="V179" t="s">
        <v>259</v>
      </c>
      <c r="W179" t="s">
        <v>74</v>
      </c>
      <c r="X179">
        <v>2535</v>
      </c>
      <c r="Y179" t="s">
        <v>260</v>
      </c>
      <c r="Z179" s="1">
        <v>44937</v>
      </c>
      <c r="AA179">
        <v>0</v>
      </c>
      <c r="AB179">
        <v>89</v>
      </c>
      <c r="AC179">
        <v>0</v>
      </c>
      <c r="AD179">
        <v>0</v>
      </c>
      <c r="AE179">
        <v>0</v>
      </c>
      <c r="AF179">
        <v>0</v>
      </c>
      <c r="AG179">
        <v>0</v>
      </c>
      <c r="AH179" t="s">
        <v>62</v>
      </c>
      <c r="AI179" s="1">
        <v>45476</v>
      </c>
      <c r="AJ179" t="s">
        <v>63</v>
      </c>
      <c r="AK179" t="s">
        <v>1019</v>
      </c>
      <c r="AL179" t="s">
        <v>1020</v>
      </c>
      <c r="AM179">
        <f t="shared" si="7"/>
        <v>21465</v>
      </c>
      <c r="AN179" t="b">
        <f t="shared" si="6"/>
        <v>0</v>
      </c>
      <c r="AO179">
        <f t="shared" si="8"/>
        <v>21475</v>
      </c>
      <c r="AP179" s="3">
        <v>151982</v>
      </c>
      <c r="AQ179" s="2" t="s">
        <v>1022</v>
      </c>
      <c r="AR179" s="2" t="s">
        <v>1023</v>
      </c>
      <c r="AS179" s="2" t="s">
        <v>1025</v>
      </c>
      <c r="AT179" s="2"/>
      <c r="AU179" s="2" t="s">
        <v>311</v>
      </c>
      <c r="AV179" s="2" t="s">
        <v>48</v>
      </c>
      <c r="AW179" s="2" t="s">
        <v>1568</v>
      </c>
      <c r="AX179" s="2"/>
      <c r="AY179" s="2" t="s">
        <v>1024</v>
      </c>
      <c r="AZ179" s="3">
        <v>7477</v>
      </c>
      <c r="BA179" s="2" t="s">
        <v>63</v>
      </c>
      <c r="BB179" s="3">
        <v>21475</v>
      </c>
      <c r="BC179" s="2" t="s">
        <v>1561</v>
      </c>
      <c r="BD179" s="2" t="s">
        <v>2008</v>
      </c>
      <c r="BE179" s="2" t="s">
        <v>1561</v>
      </c>
      <c r="BF179" s="2" t="s">
        <v>1561</v>
      </c>
      <c r="BG179" s="2" t="s">
        <v>1561</v>
      </c>
      <c r="BH179" s="2" t="s">
        <v>1561</v>
      </c>
    </row>
    <row r="180" spans="1:60" x14ac:dyDescent="0.3">
      <c r="A180">
        <v>2024</v>
      </c>
      <c r="B180">
        <v>33457</v>
      </c>
      <c r="C180">
        <v>7477</v>
      </c>
      <c r="D180" t="s">
        <v>1021</v>
      </c>
      <c r="E180" t="s">
        <v>53</v>
      </c>
      <c r="F180" t="s">
        <v>40</v>
      </c>
      <c r="G180">
        <v>21475</v>
      </c>
      <c r="H180">
        <v>97816</v>
      </c>
      <c r="I180" t="s">
        <v>54</v>
      </c>
      <c r="J180">
        <v>151982</v>
      </c>
      <c r="K180" t="s">
        <v>1022</v>
      </c>
      <c r="L180" t="s">
        <v>47</v>
      </c>
      <c r="M180" t="s">
        <v>48</v>
      </c>
      <c r="N180" t="s">
        <v>47</v>
      </c>
      <c r="O180" t="s">
        <v>48</v>
      </c>
      <c r="P180">
        <v>10</v>
      </c>
      <c r="Q180">
        <v>1</v>
      </c>
      <c r="R180">
        <v>5</v>
      </c>
      <c r="S180" t="s">
        <v>1023</v>
      </c>
      <c r="T180" t="s">
        <v>1024</v>
      </c>
      <c r="U180" t="s">
        <v>1025</v>
      </c>
      <c r="V180" t="s">
        <v>311</v>
      </c>
      <c r="W180" t="s">
        <v>48</v>
      </c>
      <c r="X180">
        <v>2874</v>
      </c>
      <c r="Y180" t="s">
        <v>312</v>
      </c>
      <c r="Z180" s="1">
        <v>45405</v>
      </c>
      <c r="AA180">
        <v>0</v>
      </c>
      <c r="AB180">
        <v>236</v>
      </c>
      <c r="AC180">
        <v>0</v>
      </c>
      <c r="AD180">
        <v>0</v>
      </c>
      <c r="AE180">
        <v>0</v>
      </c>
      <c r="AF180">
        <v>0</v>
      </c>
      <c r="AG180">
        <v>0</v>
      </c>
      <c r="AH180" t="s">
        <v>62</v>
      </c>
      <c r="AI180" s="1">
        <v>45476</v>
      </c>
      <c r="AJ180" t="s">
        <v>63</v>
      </c>
      <c r="AK180">
        <v>2253</v>
      </c>
      <c r="AL180" t="s">
        <v>1026</v>
      </c>
      <c r="AM180">
        <f t="shared" si="7"/>
        <v>21475</v>
      </c>
      <c r="AN180" t="b">
        <f t="shared" si="6"/>
        <v>0</v>
      </c>
      <c r="AO180">
        <f t="shared" si="8"/>
        <v>21572</v>
      </c>
      <c r="AP180" s="3">
        <v>230883</v>
      </c>
      <c r="AQ180" s="2" t="s">
        <v>1731</v>
      </c>
      <c r="AR180" s="2" t="s">
        <v>1028</v>
      </c>
      <c r="AS180" s="2" t="s">
        <v>1030</v>
      </c>
      <c r="AT180" s="2"/>
      <c r="AU180" s="2" t="s">
        <v>60</v>
      </c>
      <c r="AV180" s="2" t="s">
        <v>48</v>
      </c>
      <c r="AW180" s="2" t="s">
        <v>1603</v>
      </c>
      <c r="AX180" s="2"/>
      <c r="AY180" s="2" t="s">
        <v>1029</v>
      </c>
      <c r="AZ180" s="3">
        <v>1589</v>
      </c>
      <c r="BA180" s="2" t="s">
        <v>63</v>
      </c>
      <c r="BB180" s="3">
        <v>21572</v>
      </c>
      <c r="BC180" s="2" t="s">
        <v>1561</v>
      </c>
      <c r="BD180" s="2" t="s">
        <v>1732</v>
      </c>
      <c r="BE180" s="2" t="s">
        <v>1561</v>
      </c>
      <c r="BF180" s="2" t="s">
        <v>1561</v>
      </c>
      <c r="BG180" s="2" t="s">
        <v>1561</v>
      </c>
      <c r="BH180" s="2" t="s">
        <v>1561</v>
      </c>
    </row>
    <row r="181" spans="1:60" x14ac:dyDescent="0.3">
      <c r="A181">
        <v>2024</v>
      </c>
      <c r="B181">
        <v>31387</v>
      </c>
      <c r="C181">
        <v>1589</v>
      </c>
      <c r="D181" t="s">
        <v>1027</v>
      </c>
      <c r="E181" t="s">
        <v>99</v>
      </c>
      <c r="F181" t="s">
        <v>40</v>
      </c>
      <c r="G181">
        <v>21572</v>
      </c>
      <c r="H181">
        <v>21572</v>
      </c>
      <c r="I181" t="s">
        <v>80</v>
      </c>
      <c r="J181">
        <v>230883</v>
      </c>
      <c r="K181">
        <v>639492</v>
      </c>
      <c r="L181" t="s">
        <v>56</v>
      </c>
      <c r="M181" t="s">
        <v>48</v>
      </c>
      <c r="N181" t="s">
        <v>56</v>
      </c>
      <c r="O181" t="s">
        <v>48</v>
      </c>
      <c r="P181">
        <v>36.700000000000003</v>
      </c>
      <c r="Q181">
        <v>19</v>
      </c>
      <c r="R181">
        <v>350</v>
      </c>
      <c r="S181" t="s">
        <v>1028</v>
      </c>
      <c r="T181" t="s">
        <v>1029</v>
      </c>
      <c r="U181" t="s">
        <v>1030</v>
      </c>
      <c r="V181" t="s">
        <v>60</v>
      </c>
      <c r="W181" t="s">
        <v>48</v>
      </c>
      <c r="X181">
        <v>2879</v>
      </c>
      <c r="Y181" t="s">
        <v>61</v>
      </c>
      <c r="Z181" s="1">
        <v>45475</v>
      </c>
      <c r="AA181">
        <v>0</v>
      </c>
      <c r="AB181">
        <v>386</v>
      </c>
      <c r="AC181">
        <v>0</v>
      </c>
      <c r="AD181">
        <v>0</v>
      </c>
      <c r="AE181">
        <v>0</v>
      </c>
      <c r="AF181">
        <v>0</v>
      </c>
      <c r="AG181">
        <v>0</v>
      </c>
      <c r="AH181" t="s">
        <v>62</v>
      </c>
      <c r="AI181" s="1">
        <v>45476</v>
      </c>
      <c r="AJ181" t="s">
        <v>63</v>
      </c>
      <c r="AK181" t="s">
        <v>1031</v>
      </c>
      <c r="AL181" t="s">
        <v>1032</v>
      </c>
      <c r="AM181">
        <f t="shared" si="7"/>
        <v>21572</v>
      </c>
      <c r="AN181" t="b">
        <f t="shared" si="6"/>
        <v>0</v>
      </c>
      <c r="AO181">
        <f t="shared" si="8"/>
        <v>21576</v>
      </c>
      <c r="AP181" s="3">
        <v>230998</v>
      </c>
      <c r="AQ181" s="2" t="s">
        <v>1722</v>
      </c>
      <c r="AR181" s="2" t="s">
        <v>1035</v>
      </c>
      <c r="AS181" s="2" t="s">
        <v>1037</v>
      </c>
      <c r="AT181" s="2"/>
      <c r="AU181" s="2" t="s">
        <v>1038</v>
      </c>
      <c r="AV181" s="2" t="s">
        <v>368</v>
      </c>
      <c r="AW181" s="2" t="s">
        <v>1723</v>
      </c>
      <c r="AX181" s="2"/>
      <c r="AY181" s="2" t="s">
        <v>1036</v>
      </c>
      <c r="AZ181" s="3">
        <v>714</v>
      </c>
      <c r="BA181" s="2" t="s">
        <v>63</v>
      </c>
      <c r="BB181" s="3">
        <v>21576</v>
      </c>
      <c r="BC181" s="2" t="s">
        <v>1561</v>
      </c>
      <c r="BD181" s="2" t="s">
        <v>1633</v>
      </c>
      <c r="BE181" s="2" t="s">
        <v>1561</v>
      </c>
      <c r="BF181" s="2" t="s">
        <v>1561</v>
      </c>
      <c r="BG181" s="2" t="s">
        <v>1561</v>
      </c>
      <c r="BH181" s="2" t="s">
        <v>1561</v>
      </c>
    </row>
    <row r="182" spans="1:60" x14ac:dyDescent="0.3">
      <c r="A182">
        <v>2024</v>
      </c>
      <c r="B182">
        <v>32248</v>
      </c>
      <c r="C182">
        <v>714</v>
      </c>
      <c r="D182" t="s">
        <v>1033</v>
      </c>
      <c r="F182" t="s">
        <v>40</v>
      </c>
      <c r="G182">
        <v>21576</v>
      </c>
      <c r="H182">
        <v>21576</v>
      </c>
      <c r="I182" t="s">
        <v>80</v>
      </c>
      <c r="J182">
        <v>230998</v>
      </c>
      <c r="K182">
        <v>650250</v>
      </c>
      <c r="L182" t="s">
        <v>1034</v>
      </c>
      <c r="M182" t="s">
        <v>368</v>
      </c>
      <c r="N182" t="s">
        <v>1034</v>
      </c>
      <c r="O182" t="s">
        <v>368</v>
      </c>
      <c r="P182">
        <v>40</v>
      </c>
      <c r="Q182">
        <v>18</v>
      </c>
      <c r="R182">
        <v>325</v>
      </c>
      <c r="S182" t="s">
        <v>1035</v>
      </c>
      <c r="T182" t="s">
        <v>1036</v>
      </c>
      <c r="U182" t="s">
        <v>1037</v>
      </c>
      <c r="V182" t="s">
        <v>1038</v>
      </c>
      <c r="W182" t="s">
        <v>368</v>
      </c>
      <c r="X182">
        <v>8087</v>
      </c>
      <c r="Y182" t="s">
        <v>1039</v>
      </c>
      <c r="Z182" s="1">
        <v>45357</v>
      </c>
      <c r="AA182">
        <v>0</v>
      </c>
      <c r="AB182">
        <v>4</v>
      </c>
      <c r="AC182">
        <v>0</v>
      </c>
      <c r="AD182">
        <v>0</v>
      </c>
      <c r="AE182">
        <v>0</v>
      </c>
      <c r="AF182">
        <v>0</v>
      </c>
      <c r="AG182">
        <v>0</v>
      </c>
      <c r="AH182" t="s">
        <v>62</v>
      </c>
      <c r="AI182" s="1">
        <v>45476</v>
      </c>
      <c r="AJ182" t="s">
        <v>63</v>
      </c>
      <c r="AK182">
        <v>1321</v>
      </c>
      <c r="AL182" t="s">
        <v>1033</v>
      </c>
      <c r="AM182">
        <f t="shared" si="7"/>
        <v>21576</v>
      </c>
      <c r="AN182" t="b">
        <f t="shared" si="6"/>
        <v>0</v>
      </c>
      <c r="AO182">
        <f t="shared" si="8"/>
        <v>21578</v>
      </c>
      <c r="AP182" s="3">
        <v>143405</v>
      </c>
      <c r="AQ182" s="2" t="s">
        <v>1041</v>
      </c>
      <c r="AR182" s="2" t="s">
        <v>1042</v>
      </c>
      <c r="AS182" s="2" t="s">
        <v>1044</v>
      </c>
      <c r="AT182" s="2"/>
      <c r="AU182" s="2" t="s">
        <v>168</v>
      </c>
      <c r="AV182" s="2" t="s">
        <v>48</v>
      </c>
      <c r="AW182" s="2" t="s">
        <v>1889</v>
      </c>
      <c r="AX182" s="2"/>
      <c r="AY182" s="2" t="s">
        <v>1043</v>
      </c>
      <c r="AZ182" s="3">
        <v>2519</v>
      </c>
      <c r="BA182" s="2" t="s">
        <v>63</v>
      </c>
      <c r="BB182" s="3">
        <v>21578</v>
      </c>
      <c r="BC182" s="2" t="s">
        <v>1561</v>
      </c>
      <c r="BD182" s="2" t="s">
        <v>1632</v>
      </c>
      <c r="BE182" s="2" t="s">
        <v>1626</v>
      </c>
      <c r="BF182" s="2" t="s">
        <v>1561</v>
      </c>
      <c r="BG182" s="2" t="s">
        <v>1561</v>
      </c>
      <c r="BH182" s="2" t="s">
        <v>1561</v>
      </c>
    </row>
    <row r="183" spans="1:60" x14ac:dyDescent="0.3">
      <c r="A183">
        <v>2024</v>
      </c>
      <c r="B183">
        <v>32379</v>
      </c>
      <c r="C183">
        <v>2519</v>
      </c>
      <c r="D183" t="s">
        <v>1040</v>
      </c>
      <c r="E183" t="s">
        <v>99</v>
      </c>
      <c r="F183" t="s">
        <v>40</v>
      </c>
      <c r="G183">
        <v>21578</v>
      </c>
      <c r="H183">
        <v>106010</v>
      </c>
      <c r="I183" t="s">
        <v>54</v>
      </c>
      <c r="J183">
        <v>143405</v>
      </c>
      <c r="K183" t="s">
        <v>1041</v>
      </c>
      <c r="L183" t="s">
        <v>47</v>
      </c>
      <c r="M183" t="s">
        <v>48</v>
      </c>
      <c r="N183" t="s">
        <v>47</v>
      </c>
      <c r="O183" t="s">
        <v>48</v>
      </c>
      <c r="P183">
        <v>38</v>
      </c>
      <c r="Q183">
        <v>20</v>
      </c>
      <c r="R183">
        <v>250</v>
      </c>
      <c r="S183" t="s">
        <v>1042</v>
      </c>
      <c r="T183" t="s">
        <v>1043</v>
      </c>
      <c r="U183" t="s">
        <v>1044</v>
      </c>
      <c r="V183" t="s">
        <v>168</v>
      </c>
      <c r="W183" t="s">
        <v>48</v>
      </c>
      <c r="X183">
        <v>2809</v>
      </c>
      <c r="Y183" t="s">
        <v>169</v>
      </c>
      <c r="Z183" s="1">
        <v>45395</v>
      </c>
      <c r="AA183">
        <v>0</v>
      </c>
      <c r="AB183">
        <v>800</v>
      </c>
      <c r="AC183">
        <v>3</v>
      </c>
      <c r="AD183">
        <v>0</v>
      </c>
      <c r="AE183">
        <v>0</v>
      </c>
      <c r="AF183">
        <v>0</v>
      </c>
      <c r="AG183">
        <v>0</v>
      </c>
      <c r="AH183" t="s">
        <v>62</v>
      </c>
      <c r="AI183" s="1">
        <v>45476</v>
      </c>
      <c r="AJ183" t="s">
        <v>63</v>
      </c>
      <c r="AK183" t="s">
        <v>1045</v>
      </c>
      <c r="AL183" t="s">
        <v>1046</v>
      </c>
      <c r="AM183">
        <f t="shared" si="7"/>
        <v>21578</v>
      </c>
      <c r="AN183" t="b">
        <f t="shared" si="6"/>
        <v>0</v>
      </c>
      <c r="AO183">
        <f t="shared" si="8"/>
        <v>21583</v>
      </c>
      <c r="AP183" s="3">
        <v>230146</v>
      </c>
      <c r="AQ183" s="2" t="s">
        <v>1783</v>
      </c>
      <c r="AR183" s="2" t="s">
        <v>1048</v>
      </c>
      <c r="AS183" s="2" t="s">
        <v>1050</v>
      </c>
      <c r="AT183" s="2"/>
      <c r="AU183" s="2" t="s">
        <v>1051</v>
      </c>
      <c r="AV183" s="2" t="s">
        <v>156</v>
      </c>
      <c r="AW183" s="2" t="s">
        <v>1784</v>
      </c>
      <c r="AX183" s="2"/>
      <c r="AY183" s="2" t="s">
        <v>1049</v>
      </c>
      <c r="AZ183" s="3">
        <v>40415</v>
      </c>
      <c r="BA183" s="2" t="s">
        <v>63</v>
      </c>
      <c r="BB183" s="3">
        <v>21583</v>
      </c>
      <c r="BC183" s="2" t="s">
        <v>1561</v>
      </c>
      <c r="BD183" s="2" t="s">
        <v>1562</v>
      </c>
      <c r="BE183" s="2" t="s">
        <v>1561</v>
      </c>
      <c r="BF183" s="2" t="s">
        <v>1561</v>
      </c>
      <c r="BG183" s="2" t="s">
        <v>1561</v>
      </c>
      <c r="BH183" s="2" t="s">
        <v>1561</v>
      </c>
    </row>
    <row r="184" spans="1:60" x14ac:dyDescent="0.3">
      <c r="A184">
        <v>2024</v>
      </c>
      <c r="B184">
        <v>40415</v>
      </c>
      <c r="C184">
        <v>40415</v>
      </c>
      <c r="D184" t="s">
        <v>1047</v>
      </c>
      <c r="E184" t="s">
        <v>99</v>
      </c>
      <c r="F184" t="s">
        <v>40</v>
      </c>
      <c r="G184">
        <v>21583</v>
      </c>
      <c r="H184">
        <v>49544</v>
      </c>
      <c r="I184" t="s">
        <v>136</v>
      </c>
      <c r="J184">
        <v>230146</v>
      </c>
      <c r="K184">
        <v>531847</v>
      </c>
      <c r="L184" t="s">
        <v>379</v>
      </c>
      <c r="M184" t="s">
        <v>156</v>
      </c>
      <c r="N184" t="s">
        <v>379</v>
      </c>
      <c r="O184" t="s">
        <v>156</v>
      </c>
      <c r="P184">
        <v>37.9</v>
      </c>
      <c r="Q184">
        <v>17</v>
      </c>
      <c r="R184">
        <v>400</v>
      </c>
      <c r="S184" t="s">
        <v>1048</v>
      </c>
      <c r="T184" t="s">
        <v>1049</v>
      </c>
      <c r="U184" t="s">
        <v>1050</v>
      </c>
      <c r="V184" t="s">
        <v>1051</v>
      </c>
      <c r="W184" t="s">
        <v>156</v>
      </c>
      <c r="X184">
        <v>4105</v>
      </c>
      <c r="Y184" t="s">
        <v>1052</v>
      </c>
      <c r="Z184" s="1">
        <v>45315</v>
      </c>
      <c r="AA184">
        <v>0</v>
      </c>
      <c r="AB184">
        <v>1</v>
      </c>
      <c r="AC184">
        <v>0</v>
      </c>
      <c r="AD184">
        <v>0</v>
      </c>
      <c r="AE184">
        <v>0</v>
      </c>
      <c r="AF184">
        <v>0</v>
      </c>
      <c r="AG184">
        <v>0</v>
      </c>
      <c r="AH184" t="s">
        <v>62</v>
      </c>
      <c r="AI184" s="1">
        <v>45476</v>
      </c>
      <c r="AJ184" t="s">
        <v>63</v>
      </c>
      <c r="AK184">
        <v>39871</v>
      </c>
      <c r="AL184" t="s">
        <v>1053</v>
      </c>
      <c r="AM184">
        <f t="shared" si="7"/>
        <v>21583</v>
      </c>
      <c r="AN184" t="b">
        <f t="shared" si="6"/>
        <v>0</v>
      </c>
      <c r="AO184">
        <f t="shared" si="8"/>
        <v>21588</v>
      </c>
      <c r="AP184" s="3">
        <v>212666</v>
      </c>
      <c r="AQ184" s="2" t="s">
        <v>1856</v>
      </c>
      <c r="AR184" s="2" t="s">
        <v>1056</v>
      </c>
      <c r="AS184" s="2" t="s">
        <v>1058</v>
      </c>
      <c r="AT184" s="2"/>
      <c r="AU184" s="2" t="s">
        <v>1055</v>
      </c>
      <c r="AV184" s="2" t="s">
        <v>221</v>
      </c>
      <c r="AW184" s="2" t="s">
        <v>1857</v>
      </c>
      <c r="AX184" s="2"/>
      <c r="AY184" s="2" t="s">
        <v>1057</v>
      </c>
      <c r="AZ184" s="3">
        <v>44744</v>
      </c>
      <c r="BA184" s="2" t="s">
        <v>63</v>
      </c>
      <c r="BB184" s="3">
        <v>21588</v>
      </c>
      <c r="BC184" s="2" t="s">
        <v>1561</v>
      </c>
      <c r="BD184" s="2" t="s">
        <v>1587</v>
      </c>
      <c r="BE184" s="2" t="s">
        <v>1561</v>
      </c>
      <c r="BF184" s="2" t="s">
        <v>1561</v>
      </c>
      <c r="BG184" s="2" t="s">
        <v>1561</v>
      </c>
      <c r="BH184" s="2" t="s">
        <v>1561</v>
      </c>
    </row>
    <row r="185" spans="1:60" x14ac:dyDescent="0.3">
      <c r="A185">
        <v>2024</v>
      </c>
      <c r="B185">
        <v>44744</v>
      </c>
      <c r="C185">
        <v>44744</v>
      </c>
      <c r="D185" t="s">
        <v>1054</v>
      </c>
      <c r="E185" t="s">
        <v>53</v>
      </c>
      <c r="F185" t="s">
        <v>40</v>
      </c>
      <c r="G185">
        <v>21588</v>
      </c>
      <c r="H185">
        <v>107098</v>
      </c>
      <c r="I185" t="s">
        <v>54</v>
      </c>
      <c r="J185">
        <v>212666</v>
      </c>
      <c r="K185">
        <v>920489</v>
      </c>
      <c r="L185" t="s">
        <v>1055</v>
      </c>
      <c r="M185" t="s">
        <v>221</v>
      </c>
      <c r="N185" t="s">
        <v>1055</v>
      </c>
      <c r="O185" t="s">
        <v>221</v>
      </c>
      <c r="P185">
        <v>35</v>
      </c>
      <c r="Q185">
        <v>17</v>
      </c>
      <c r="R185">
        <v>500</v>
      </c>
      <c r="S185" t="s">
        <v>1056</v>
      </c>
      <c r="T185" t="s">
        <v>1057</v>
      </c>
      <c r="U185" t="s">
        <v>1058</v>
      </c>
      <c r="V185" t="s">
        <v>1055</v>
      </c>
      <c r="W185" t="s">
        <v>221</v>
      </c>
      <c r="X185">
        <v>11726</v>
      </c>
      <c r="Y185" t="s">
        <v>1059</v>
      </c>
      <c r="Z185" s="1">
        <v>45408</v>
      </c>
      <c r="AA185">
        <v>0</v>
      </c>
      <c r="AB185">
        <v>2</v>
      </c>
      <c r="AC185">
        <v>0</v>
      </c>
      <c r="AD185">
        <v>0</v>
      </c>
      <c r="AE185">
        <v>0</v>
      </c>
      <c r="AF185">
        <v>0</v>
      </c>
      <c r="AG185">
        <v>0</v>
      </c>
      <c r="AH185" t="s">
        <v>62</v>
      </c>
      <c r="AI185" s="1">
        <v>45476</v>
      </c>
      <c r="AJ185" t="s">
        <v>63</v>
      </c>
      <c r="AK185">
        <v>44584</v>
      </c>
      <c r="AL185" t="s">
        <v>1054</v>
      </c>
      <c r="AM185">
        <f t="shared" si="7"/>
        <v>21588</v>
      </c>
      <c r="AN185" t="b">
        <f t="shared" si="6"/>
        <v>0</v>
      </c>
      <c r="AO185">
        <f t="shared" si="8"/>
        <v>21602</v>
      </c>
      <c r="AP185" s="3">
        <v>137865</v>
      </c>
      <c r="AQ185" s="2" t="s">
        <v>1061</v>
      </c>
      <c r="AR185" s="2" t="s">
        <v>1062</v>
      </c>
      <c r="AS185" s="2" t="s">
        <v>1064</v>
      </c>
      <c r="AT185" s="2"/>
      <c r="AU185" s="2" t="s">
        <v>55</v>
      </c>
      <c r="AV185" s="2" t="s">
        <v>48</v>
      </c>
      <c r="AW185" s="2" t="s">
        <v>1572</v>
      </c>
      <c r="AX185" s="2"/>
      <c r="AY185" s="2" t="s">
        <v>1063</v>
      </c>
      <c r="AZ185" s="3">
        <v>1719</v>
      </c>
      <c r="BA185" s="2" t="s">
        <v>63</v>
      </c>
      <c r="BB185" s="3">
        <v>21602</v>
      </c>
      <c r="BC185" s="2" t="s">
        <v>1561</v>
      </c>
      <c r="BD185" s="2" t="s">
        <v>1605</v>
      </c>
      <c r="BE185" s="2" t="s">
        <v>1561</v>
      </c>
      <c r="BF185" s="2" t="s">
        <v>1561</v>
      </c>
      <c r="BG185" s="2" t="s">
        <v>1561</v>
      </c>
      <c r="BH185" s="2" t="s">
        <v>1561</v>
      </c>
    </row>
    <row r="186" spans="1:60" x14ac:dyDescent="0.3">
      <c r="A186">
        <v>2024</v>
      </c>
      <c r="B186">
        <v>31414</v>
      </c>
      <c r="C186">
        <v>1719</v>
      </c>
      <c r="D186" t="s">
        <v>1060</v>
      </c>
      <c r="E186" t="s">
        <v>99</v>
      </c>
      <c r="F186" t="s">
        <v>40</v>
      </c>
      <c r="G186">
        <v>21602</v>
      </c>
      <c r="H186">
        <v>24346</v>
      </c>
      <c r="I186" t="s">
        <v>54</v>
      </c>
      <c r="J186">
        <v>137865</v>
      </c>
      <c r="K186" t="s">
        <v>1061</v>
      </c>
      <c r="L186" t="s">
        <v>56</v>
      </c>
      <c r="M186" t="s">
        <v>48</v>
      </c>
      <c r="N186" t="s">
        <v>56</v>
      </c>
      <c r="O186" t="s">
        <v>48</v>
      </c>
      <c r="P186">
        <v>42</v>
      </c>
      <c r="Q186">
        <v>20</v>
      </c>
      <c r="R186">
        <v>820</v>
      </c>
      <c r="S186" t="s">
        <v>1062</v>
      </c>
      <c r="T186" t="s">
        <v>1063</v>
      </c>
      <c r="U186" t="s">
        <v>1064</v>
      </c>
      <c r="V186" t="s">
        <v>55</v>
      </c>
      <c r="W186" t="s">
        <v>48</v>
      </c>
      <c r="X186">
        <v>2882</v>
      </c>
      <c r="Y186" t="s">
        <v>300</v>
      </c>
      <c r="Z186" s="1">
        <v>45432</v>
      </c>
      <c r="AA186">
        <v>0</v>
      </c>
      <c r="AB186">
        <v>466</v>
      </c>
      <c r="AC186">
        <v>0</v>
      </c>
      <c r="AD186">
        <v>0</v>
      </c>
      <c r="AE186">
        <v>0</v>
      </c>
      <c r="AF186">
        <v>0</v>
      </c>
      <c r="AG186">
        <v>0</v>
      </c>
      <c r="AH186" t="s">
        <v>62</v>
      </c>
      <c r="AI186" s="1">
        <v>45476</v>
      </c>
      <c r="AJ186" t="s">
        <v>63</v>
      </c>
      <c r="AK186" t="s">
        <v>1065</v>
      </c>
      <c r="AL186" t="s">
        <v>1066</v>
      </c>
      <c r="AM186">
        <f t="shared" si="7"/>
        <v>21602</v>
      </c>
      <c r="AN186" t="b">
        <f t="shared" si="6"/>
        <v>0</v>
      </c>
      <c r="AO186">
        <f t="shared" si="8"/>
        <v>21614</v>
      </c>
      <c r="AP186" s="3">
        <v>231645</v>
      </c>
      <c r="AQ186" s="2" t="s">
        <v>1606</v>
      </c>
      <c r="AR186" s="2" t="s">
        <v>1068</v>
      </c>
      <c r="AS186" s="2" t="s">
        <v>1070</v>
      </c>
      <c r="AT186" s="2"/>
      <c r="AU186" s="2" t="s">
        <v>220</v>
      </c>
      <c r="AV186" s="2" t="s">
        <v>221</v>
      </c>
      <c r="AW186" s="2" t="s">
        <v>1607</v>
      </c>
      <c r="AX186" s="2"/>
      <c r="AY186" s="2" t="s">
        <v>1608</v>
      </c>
      <c r="AZ186" s="3">
        <v>7156</v>
      </c>
      <c r="BA186" s="2" t="s">
        <v>63</v>
      </c>
      <c r="BB186" s="3">
        <v>21614</v>
      </c>
      <c r="BC186" s="2" t="s">
        <v>1561</v>
      </c>
      <c r="BD186" s="2" t="s">
        <v>1561</v>
      </c>
      <c r="BE186" s="2" t="s">
        <v>1609</v>
      </c>
      <c r="BF186" s="2" t="s">
        <v>1610</v>
      </c>
      <c r="BG186" s="2" t="s">
        <v>1561</v>
      </c>
      <c r="BH186" s="2" t="s">
        <v>1561</v>
      </c>
    </row>
    <row r="187" spans="1:60" x14ac:dyDescent="0.3">
      <c r="A187">
        <v>2024</v>
      </c>
      <c r="B187">
        <v>33134</v>
      </c>
      <c r="C187">
        <v>7156</v>
      </c>
      <c r="D187" t="s">
        <v>1067</v>
      </c>
      <c r="E187" t="s">
        <v>186</v>
      </c>
      <c r="F187" t="s">
        <v>40</v>
      </c>
      <c r="G187">
        <v>21614</v>
      </c>
      <c r="H187">
        <v>49270</v>
      </c>
      <c r="I187" t="s">
        <v>136</v>
      </c>
      <c r="J187">
        <v>231645</v>
      </c>
      <c r="K187">
        <v>663592</v>
      </c>
      <c r="L187" t="s">
        <v>220</v>
      </c>
      <c r="M187" t="s">
        <v>221</v>
      </c>
      <c r="N187" t="s">
        <v>220</v>
      </c>
      <c r="O187" t="s">
        <v>221</v>
      </c>
      <c r="P187">
        <v>44</v>
      </c>
      <c r="Q187">
        <v>22</v>
      </c>
      <c r="R187">
        <v>275</v>
      </c>
      <c r="S187" t="s">
        <v>1068</v>
      </c>
      <c r="T187" t="s">
        <v>1069</v>
      </c>
      <c r="U187" t="s">
        <v>1070</v>
      </c>
      <c r="V187" t="s">
        <v>220</v>
      </c>
      <c r="W187" t="s">
        <v>221</v>
      </c>
      <c r="X187">
        <v>11954</v>
      </c>
      <c r="Y187" t="s">
        <v>225</v>
      </c>
      <c r="Z187" s="1">
        <v>45337</v>
      </c>
      <c r="AA187">
        <v>0</v>
      </c>
      <c r="AB187">
        <v>0</v>
      </c>
      <c r="AC187">
        <v>667</v>
      </c>
      <c r="AD187">
        <v>1000</v>
      </c>
      <c r="AE187">
        <v>0</v>
      </c>
      <c r="AF187">
        <v>0</v>
      </c>
      <c r="AG187">
        <v>0</v>
      </c>
      <c r="AH187" t="s">
        <v>62</v>
      </c>
      <c r="AI187" s="1">
        <v>45476</v>
      </c>
      <c r="AJ187" t="s">
        <v>63</v>
      </c>
      <c r="AK187" t="s">
        <v>1071</v>
      </c>
      <c r="AL187" t="s">
        <v>1072</v>
      </c>
      <c r="AM187">
        <f t="shared" si="7"/>
        <v>21614</v>
      </c>
      <c r="AN187" t="b">
        <f t="shared" si="6"/>
        <v>0</v>
      </c>
      <c r="AO187">
        <f t="shared" si="8"/>
        <v>21619</v>
      </c>
      <c r="AP187" s="3">
        <v>233912</v>
      </c>
      <c r="AQ187" s="2" t="s">
        <v>1648</v>
      </c>
      <c r="AR187" s="2" t="s">
        <v>1074</v>
      </c>
      <c r="AS187" s="2" t="s">
        <v>1076</v>
      </c>
      <c r="AT187" s="2"/>
      <c r="AU187" s="2" t="s">
        <v>1077</v>
      </c>
      <c r="AV187" s="2" t="s">
        <v>74</v>
      </c>
      <c r="AW187" s="2" t="s">
        <v>1649</v>
      </c>
      <c r="AX187" s="2"/>
      <c r="AY187" s="2" t="s">
        <v>1075</v>
      </c>
      <c r="AZ187" s="3">
        <v>8485</v>
      </c>
      <c r="BA187" s="2" t="s">
        <v>63</v>
      </c>
      <c r="BB187" s="3">
        <v>21619</v>
      </c>
      <c r="BC187" s="2" t="s">
        <v>1561</v>
      </c>
      <c r="BD187" s="2" t="s">
        <v>1561</v>
      </c>
      <c r="BE187" s="2" t="s">
        <v>1561</v>
      </c>
      <c r="BF187" s="2" t="s">
        <v>1561</v>
      </c>
      <c r="BG187" s="2" t="s">
        <v>1561</v>
      </c>
      <c r="BH187" s="2" t="s">
        <v>1650</v>
      </c>
    </row>
    <row r="188" spans="1:60" x14ac:dyDescent="0.3">
      <c r="A188">
        <v>2024</v>
      </c>
      <c r="B188">
        <v>33299</v>
      </c>
      <c r="C188">
        <v>8485</v>
      </c>
      <c r="D188" t="s">
        <v>1073</v>
      </c>
      <c r="E188" t="s">
        <v>53</v>
      </c>
      <c r="F188" t="s">
        <v>40</v>
      </c>
      <c r="G188">
        <v>21619</v>
      </c>
      <c r="H188">
        <v>-999</v>
      </c>
      <c r="I188" t="s">
        <v>41</v>
      </c>
      <c r="J188">
        <v>233912</v>
      </c>
      <c r="K188">
        <v>1277580</v>
      </c>
      <c r="L188" t="s">
        <v>43</v>
      </c>
      <c r="M188" t="s">
        <v>43</v>
      </c>
      <c r="N188" t="s">
        <v>43</v>
      </c>
      <c r="O188" t="s">
        <v>43</v>
      </c>
      <c r="P188">
        <v>-999</v>
      </c>
      <c r="Q188">
        <v>-999</v>
      </c>
      <c r="R188">
        <v>-999</v>
      </c>
      <c r="S188" t="s">
        <v>1074</v>
      </c>
      <c r="T188" t="s">
        <v>1075</v>
      </c>
      <c r="U188" t="s">
        <v>1076</v>
      </c>
      <c r="V188" t="s">
        <v>1077</v>
      </c>
      <c r="W188" t="s">
        <v>74</v>
      </c>
      <c r="X188">
        <v>2562</v>
      </c>
      <c r="Y188" t="s">
        <v>1078</v>
      </c>
      <c r="Z188" s="1">
        <v>45476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645</v>
      </c>
      <c r="AH188" t="s">
        <v>50</v>
      </c>
      <c r="AI188" s="1">
        <v>45476</v>
      </c>
      <c r="AJ188" t="s">
        <v>41</v>
      </c>
      <c r="AK188">
        <v>9710</v>
      </c>
      <c r="AL188" t="s">
        <v>1079</v>
      </c>
      <c r="AM188">
        <f t="shared" si="7"/>
        <v>21619</v>
      </c>
      <c r="AN188" t="b">
        <f t="shared" si="6"/>
        <v>0</v>
      </c>
      <c r="AO188">
        <f t="shared" si="8"/>
        <v>21641</v>
      </c>
      <c r="AP188" s="3">
        <v>151653</v>
      </c>
      <c r="AQ188" s="2" t="s">
        <v>91</v>
      </c>
      <c r="AR188" s="2" t="s">
        <v>1081</v>
      </c>
      <c r="AS188" s="2" t="s">
        <v>1083</v>
      </c>
      <c r="AT188" s="2"/>
      <c r="AU188" s="2" t="s">
        <v>602</v>
      </c>
      <c r="AV188" s="2" t="s">
        <v>74</v>
      </c>
      <c r="AW188" s="2" t="s">
        <v>1663</v>
      </c>
      <c r="AX188" s="2"/>
      <c r="AY188" s="2" t="s">
        <v>1082</v>
      </c>
      <c r="AZ188" s="3">
        <v>17178</v>
      </c>
      <c r="BA188" s="2" t="s">
        <v>41</v>
      </c>
      <c r="BB188" s="3">
        <v>21641</v>
      </c>
      <c r="BC188" s="2" t="s">
        <v>1561</v>
      </c>
      <c r="BD188" s="2" t="s">
        <v>2000</v>
      </c>
      <c r="BE188" s="2" t="s">
        <v>1561</v>
      </c>
      <c r="BF188" s="2" t="s">
        <v>1561</v>
      </c>
      <c r="BG188" s="2" t="s">
        <v>1561</v>
      </c>
      <c r="BH188" s="2" t="s">
        <v>1561</v>
      </c>
    </row>
    <row r="189" spans="1:60" x14ac:dyDescent="0.3">
      <c r="A189">
        <v>2024</v>
      </c>
      <c r="B189">
        <v>37078</v>
      </c>
      <c r="C189">
        <v>17178</v>
      </c>
      <c r="D189" t="s">
        <v>1080</v>
      </c>
      <c r="E189" t="s">
        <v>99</v>
      </c>
      <c r="F189" t="s">
        <v>40</v>
      </c>
      <c r="G189">
        <v>21641</v>
      </c>
      <c r="H189">
        <v>-999</v>
      </c>
      <c r="I189" t="s">
        <v>41</v>
      </c>
      <c r="J189">
        <v>151653</v>
      </c>
      <c r="K189" t="s">
        <v>91</v>
      </c>
      <c r="L189" t="s">
        <v>43</v>
      </c>
      <c r="M189" t="s">
        <v>43</v>
      </c>
      <c r="N189" t="s">
        <v>43</v>
      </c>
      <c r="O189" t="s">
        <v>43</v>
      </c>
      <c r="P189">
        <v>-999</v>
      </c>
      <c r="Q189">
        <v>-999</v>
      </c>
      <c r="R189">
        <v>-999</v>
      </c>
      <c r="S189" t="s">
        <v>1081</v>
      </c>
      <c r="T189" t="s">
        <v>1082</v>
      </c>
      <c r="U189" t="s">
        <v>1083</v>
      </c>
      <c r="V189" t="s">
        <v>602</v>
      </c>
      <c r="W189" t="s">
        <v>74</v>
      </c>
      <c r="X189">
        <v>2719</v>
      </c>
      <c r="Y189" t="s">
        <v>603</v>
      </c>
      <c r="Z189" s="1">
        <v>45476</v>
      </c>
      <c r="AA189">
        <v>0</v>
      </c>
      <c r="AB189">
        <v>556</v>
      </c>
      <c r="AC189">
        <v>0</v>
      </c>
      <c r="AD189">
        <v>0</v>
      </c>
      <c r="AE189">
        <v>0</v>
      </c>
      <c r="AF189">
        <v>0</v>
      </c>
      <c r="AG189">
        <v>0</v>
      </c>
      <c r="AH189" t="s">
        <v>50</v>
      </c>
      <c r="AI189" s="1">
        <v>45476</v>
      </c>
      <c r="AJ189" t="s">
        <v>41</v>
      </c>
      <c r="AK189">
        <v>8664</v>
      </c>
      <c r="AL189" t="s">
        <v>436</v>
      </c>
      <c r="AM189">
        <f t="shared" si="7"/>
        <v>21641</v>
      </c>
      <c r="AN189" t="b">
        <f t="shared" si="6"/>
        <v>0</v>
      </c>
      <c r="AO189">
        <f t="shared" si="8"/>
        <v>21649</v>
      </c>
      <c r="AP189" s="3">
        <v>321145</v>
      </c>
      <c r="AQ189" s="2" t="s">
        <v>1575</v>
      </c>
      <c r="AR189" s="2" t="s">
        <v>1085</v>
      </c>
      <c r="AS189" s="2" t="s">
        <v>102</v>
      </c>
      <c r="AT189" s="2"/>
      <c r="AU189" s="2" t="s">
        <v>103</v>
      </c>
      <c r="AV189" s="2" t="s">
        <v>74</v>
      </c>
      <c r="AW189" s="2" t="s">
        <v>1576</v>
      </c>
      <c r="AX189" s="2"/>
      <c r="AY189" s="2" t="s">
        <v>1086</v>
      </c>
      <c r="AZ189" s="3">
        <v>9136</v>
      </c>
      <c r="BA189" s="2" t="s">
        <v>41</v>
      </c>
      <c r="BB189" s="3">
        <v>21649</v>
      </c>
      <c r="BC189" s="2" t="s">
        <v>1561</v>
      </c>
      <c r="BD189" s="2" t="s">
        <v>1561</v>
      </c>
      <c r="BE189" s="2" t="s">
        <v>1577</v>
      </c>
      <c r="BF189" s="2" t="s">
        <v>1561</v>
      </c>
      <c r="BG189" s="2" t="s">
        <v>1561</v>
      </c>
      <c r="BH189" s="2" t="s">
        <v>1561</v>
      </c>
    </row>
    <row r="190" spans="1:60" x14ac:dyDescent="0.3">
      <c r="A190">
        <v>2024</v>
      </c>
      <c r="B190">
        <v>34310</v>
      </c>
      <c r="C190">
        <v>9136</v>
      </c>
      <c r="D190" t="s">
        <v>1084</v>
      </c>
      <c r="F190" t="s">
        <v>40</v>
      </c>
      <c r="G190">
        <v>21649</v>
      </c>
      <c r="H190">
        <v>-999</v>
      </c>
      <c r="I190" t="s">
        <v>41</v>
      </c>
      <c r="J190">
        <v>321145</v>
      </c>
      <c r="K190">
        <v>620696</v>
      </c>
      <c r="L190" t="s">
        <v>43</v>
      </c>
      <c r="M190" t="s">
        <v>43</v>
      </c>
      <c r="N190" t="s">
        <v>43</v>
      </c>
      <c r="O190" t="s">
        <v>43</v>
      </c>
      <c r="P190">
        <v>-999</v>
      </c>
      <c r="Q190">
        <v>-999</v>
      </c>
      <c r="R190">
        <v>-999</v>
      </c>
      <c r="S190" t="s">
        <v>1085</v>
      </c>
      <c r="T190" t="s">
        <v>1086</v>
      </c>
      <c r="U190" t="s">
        <v>102</v>
      </c>
      <c r="V190" t="s">
        <v>103</v>
      </c>
      <c r="W190" t="s">
        <v>74</v>
      </c>
      <c r="X190">
        <v>2744</v>
      </c>
      <c r="Y190" t="s">
        <v>104</v>
      </c>
      <c r="Z190" s="1">
        <v>45476</v>
      </c>
      <c r="AA190">
        <v>0</v>
      </c>
      <c r="AB190">
        <v>0</v>
      </c>
      <c r="AC190">
        <v>8</v>
      </c>
      <c r="AD190">
        <v>0</v>
      </c>
      <c r="AE190">
        <v>0</v>
      </c>
      <c r="AF190">
        <v>0</v>
      </c>
      <c r="AG190">
        <v>0</v>
      </c>
      <c r="AH190" t="s">
        <v>50</v>
      </c>
      <c r="AI190" s="1">
        <v>45476</v>
      </c>
      <c r="AJ190" t="s">
        <v>41</v>
      </c>
      <c r="AK190">
        <v>58</v>
      </c>
      <c r="AL190" t="s">
        <v>105</v>
      </c>
      <c r="AM190">
        <f t="shared" si="7"/>
        <v>21649</v>
      </c>
      <c r="AN190" t="b">
        <f t="shared" si="6"/>
        <v>0</v>
      </c>
      <c r="AO190">
        <f t="shared" si="8"/>
        <v>21650</v>
      </c>
      <c r="AP190" s="3">
        <v>240192</v>
      </c>
      <c r="AQ190" s="2" t="s">
        <v>1613</v>
      </c>
      <c r="AR190" s="2" t="s">
        <v>584</v>
      </c>
      <c r="AS190" s="2" t="s">
        <v>116</v>
      </c>
      <c r="AT190" s="2"/>
      <c r="AU190" s="2" t="s">
        <v>117</v>
      </c>
      <c r="AV190" s="2" t="s">
        <v>118</v>
      </c>
      <c r="AW190" s="2" t="s">
        <v>1592</v>
      </c>
      <c r="AX190" s="2"/>
      <c r="AY190" s="2" t="s">
        <v>1614</v>
      </c>
      <c r="AZ190" s="3">
        <v>2139</v>
      </c>
      <c r="BA190" s="2" t="s">
        <v>41</v>
      </c>
      <c r="BB190" s="3">
        <v>21650</v>
      </c>
      <c r="BC190" s="2" t="s">
        <v>1561</v>
      </c>
      <c r="BD190" s="2" t="s">
        <v>1561</v>
      </c>
      <c r="BE190" s="2" t="s">
        <v>1562</v>
      </c>
      <c r="BF190" s="2" t="s">
        <v>1561</v>
      </c>
      <c r="BG190" s="2" t="s">
        <v>1561</v>
      </c>
      <c r="BH190" s="2" t="s">
        <v>1561</v>
      </c>
    </row>
    <row r="191" spans="1:60" x14ac:dyDescent="0.3">
      <c r="A191">
        <v>2024</v>
      </c>
      <c r="B191">
        <v>34604</v>
      </c>
      <c r="C191">
        <v>2139</v>
      </c>
      <c r="D191" t="s">
        <v>671</v>
      </c>
      <c r="E191" t="s">
        <v>39</v>
      </c>
      <c r="F191" t="s">
        <v>40</v>
      </c>
      <c r="G191">
        <v>21650</v>
      </c>
      <c r="H191">
        <v>-999</v>
      </c>
      <c r="I191" t="s">
        <v>41</v>
      </c>
      <c r="J191">
        <v>240192</v>
      </c>
      <c r="K191">
        <v>550388</v>
      </c>
      <c r="L191" t="s">
        <v>43</v>
      </c>
      <c r="M191" t="s">
        <v>43</v>
      </c>
      <c r="N191" t="s">
        <v>43</v>
      </c>
      <c r="O191" t="s">
        <v>43</v>
      </c>
      <c r="P191">
        <v>-999</v>
      </c>
      <c r="Q191">
        <v>-999</v>
      </c>
      <c r="R191">
        <v>-999</v>
      </c>
      <c r="S191" t="s">
        <v>1087</v>
      </c>
      <c r="T191" t="s">
        <v>1088</v>
      </c>
      <c r="U191" t="s">
        <v>1089</v>
      </c>
      <c r="V191" t="s">
        <v>1090</v>
      </c>
      <c r="W191" t="s">
        <v>118</v>
      </c>
      <c r="X191">
        <v>3801</v>
      </c>
      <c r="Y191" t="s">
        <v>1091</v>
      </c>
      <c r="Z191" s="1">
        <v>45476</v>
      </c>
      <c r="AA191">
        <v>0</v>
      </c>
      <c r="AB191">
        <v>0</v>
      </c>
      <c r="AC191">
        <v>1</v>
      </c>
      <c r="AD191">
        <v>0</v>
      </c>
      <c r="AE191">
        <v>0</v>
      </c>
      <c r="AF191">
        <v>0</v>
      </c>
      <c r="AG191">
        <v>0</v>
      </c>
      <c r="AH191" t="s">
        <v>50</v>
      </c>
      <c r="AI191" s="1">
        <v>45476</v>
      </c>
      <c r="AJ191" t="s">
        <v>41</v>
      </c>
      <c r="AK191">
        <v>411</v>
      </c>
      <c r="AL191" t="s">
        <v>120</v>
      </c>
      <c r="AM191">
        <f t="shared" si="7"/>
        <v>21650</v>
      </c>
      <c r="AN191" t="b">
        <f t="shared" si="6"/>
        <v>0</v>
      </c>
      <c r="AO191">
        <f t="shared" si="8"/>
        <v>21663</v>
      </c>
      <c r="AP191" s="3">
        <v>240286</v>
      </c>
      <c r="AQ191" s="2" t="s">
        <v>2129</v>
      </c>
      <c r="AR191" s="2" t="s">
        <v>1093</v>
      </c>
      <c r="AS191" s="2" t="s">
        <v>1095</v>
      </c>
      <c r="AT191" s="2"/>
      <c r="AU191" s="2" t="s">
        <v>660</v>
      </c>
      <c r="AV191" s="2" t="s">
        <v>48</v>
      </c>
      <c r="AW191" s="2" t="s">
        <v>2130</v>
      </c>
      <c r="AX191" s="2" t="s">
        <v>2131</v>
      </c>
      <c r="AY191" s="2" t="s">
        <v>1094</v>
      </c>
      <c r="AZ191" s="3">
        <v>2485</v>
      </c>
      <c r="BA191" s="2" t="s">
        <v>63</v>
      </c>
      <c r="BB191" s="3">
        <v>21663</v>
      </c>
      <c r="BC191" s="2" t="s">
        <v>1561</v>
      </c>
      <c r="BD191" s="2" t="s">
        <v>2132</v>
      </c>
      <c r="BE191" s="2" t="s">
        <v>1561</v>
      </c>
      <c r="BF191" s="2" t="s">
        <v>1561</v>
      </c>
      <c r="BG191" s="2" t="s">
        <v>1561</v>
      </c>
      <c r="BH191" s="2" t="s">
        <v>1561</v>
      </c>
    </row>
    <row r="192" spans="1:60" x14ac:dyDescent="0.3">
      <c r="A192">
        <v>2024</v>
      </c>
      <c r="B192">
        <v>32586</v>
      </c>
      <c r="C192">
        <v>2485</v>
      </c>
      <c r="D192" t="s">
        <v>1092</v>
      </c>
      <c r="E192" t="s">
        <v>99</v>
      </c>
      <c r="F192" t="s">
        <v>40</v>
      </c>
      <c r="G192">
        <v>21663</v>
      </c>
      <c r="H192">
        <v>21663</v>
      </c>
      <c r="I192" t="s">
        <v>80</v>
      </c>
      <c r="J192">
        <v>240286</v>
      </c>
      <c r="K192">
        <v>571046</v>
      </c>
      <c r="L192" t="s">
        <v>164</v>
      </c>
      <c r="M192" t="s">
        <v>48</v>
      </c>
      <c r="N192" t="s">
        <v>164</v>
      </c>
      <c r="O192" t="s">
        <v>48</v>
      </c>
      <c r="P192">
        <v>40.799999999999997</v>
      </c>
      <c r="Q192">
        <v>26</v>
      </c>
      <c r="R192">
        <v>327</v>
      </c>
      <c r="S192" t="s">
        <v>1093</v>
      </c>
      <c r="T192" t="s">
        <v>1094</v>
      </c>
      <c r="U192" t="s">
        <v>1095</v>
      </c>
      <c r="V192" t="s">
        <v>660</v>
      </c>
      <c r="W192" t="s">
        <v>48</v>
      </c>
      <c r="X192">
        <v>2871</v>
      </c>
      <c r="Y192" t="s">
        <v>1096</v>
      </c>
      <c r="Z192" s="1">
        <v>45400</v>
      </c>
      <c r="AA192">
        <v>0</v>
      </c>
      <c r="AB192">
        <v>307</v>
      </c>
      <c r="AC192">
        <v>0</v>
      </c>
      <c r="AD192">
        <v>0</v>
      </c>
      <c r="AE192">
        <v>0</v>
      </c>
      <c r="AF192">
        <v>0</v>
      </c>
      <c r="AG192">
        <v>0</v>
      </c>
      <c r="AH192" t="s">
        <v>62</v>
      </c>
      <c r="AI192" s="1">
        <v>45476</v>
      </c>
      <c r="AJ192" t="s">
        <v>63</v>
      </c>
      <c r="AK192">
        <v>931</v>
      </c>
      <c r="AL192" t="s">
        <v>1097</v>
      </c>
      <c r="AM192">
        <f t="shared" si="7"/>
        <v>21663</v>
      </c>
      <c r="AN192" t="b">
        <f t="shared" si="6"/>
        <v>0</v>
      </c>
      <c r="AO192">
        <f t="shared" si="8"/>
        <v>21692</v>
      </c>
      <c r="AP192" s="3">
        <v>151079</v>
      </c>
      <c r="AQ192" s="2" t="s">
        <v>1099</v>
      </c>
      <c r="AR192" s="2" t="s">
        <v>1100</v>
      </c>
      <c r="AS192" s="2" t="s">
        <v>1102</v>
      </c>
      <c r="AT192" s="2"/>
      <c r="AU192" s="2" t="s">
        <v>1103</v>
      </c>
      <c r="AV192" s="2" t="s">
        <v>48</v>
      </c>
      <c r="AW192" s="2" t="s">
        <v>2140</v>
      </c>
      <c r="AX192" s="2"/>
      <c r="AY192" s="2" t="s">
        <v>1101</v>
      </c>
      <c r="AZ192" s="3">
        <v>4361</v>
      </c>
      <c r="BA192" s="2" t="s">
        <v>41</v>
      </c>
      <c r="BB192" s="3">
        <v>21692</v>
      </c>
      <c r="BC192" s="2" t="s">
        <v>1561</v>
      </c>
      <c r="BD192" s="2" t="s">
        <v>1605</v>
      </c>
      <c r="BE192" s="2" t="s">
        <v>1561</v>
      </c>
      <c r="BF192" s="2" t="s">
        <v>1561</v>
      </c>
      <c r="BG192" s="2" t="s">
        <v>1561</v>
      </c>
      <c r="BH192" s="2" t="s">
        <v>1561</v>
      </c>
    </row>
    <row r="193" spans="1:60" x14ac:dyDescent="0.3">
      <c r="A193">
        <v>2024</v>
      </c>
      <c r="B193">
        <v>32842</v>
      </c>
      <c r="C193">
        <v>4361</v>
      </c>
      <c r="D193" t="s">
        <v>1098</v>
      </c>
      <c r="E193" t="s">
        <v>39</v>
      </c>
      <c r="F193" t="s">
        <v>40</v>
      </c>
      <c r="G193">
        <v>21692</v>
      </c>
      <c r="H193">
        <v>-999</v>
      </c>
      <c r="I193" t="s">
        <v>41</v>
      </c>
      <c r="J193">
        <v>151079</v>
      </c>
      <c r="K193" t="s">
        <v>1099</v>
      </c>
      <c r="L193" t="s">
        <v>43</v>
      </c>
      <c r="M193" t="s">
        <v>43</v>
      </c>
      <c r="N193" t="s">
        <v>43</v>
      </c>
      <c r="O193" t="s">
        <v>43</v>
      </c>
      <c r="P193">
        <v>-999</v>
      </c>
      <c r="Q193">
        <v>-999</v>
      </c>
      <c r="R193">
        <v>-999</v>
      </c>
      <c r="S193" t="s">
        <v>1100</v>
      </c>
      <c r="T193" t="s">
        <v>1101</v>
      </c>
      <c r="U193" t="s">
        <v>1102</v>
      </c>
      <c r="V193" t="s">
        <v>1103</v>
      </c>
      <c r="W193" t="s">
        <v>48</v>
      </c>
      <c r="X193">
        <v>2812</v>
      </c>
      <c r="Y193" t="s">
        <v>1104</v>
      </c>
      <c r="Z193" s="1">
        <v>45476</v>
      </c>
      <c r="AA193">
        <v>0</v>
      </c>
      <c r="AB193">
        <v>466</v>
      </c>
      <c r="AC193">
        <v>0</v>
      </c>
      <c r="AD193">
        <v>0</v>
      </c>
      <c r="AE193">
        <v>0</v>
      </c>
      <c r="AF193">
        <v>0</v>
      </c>
      <c r="AG193">
        <v>0</v>
      </c>
      <c r="AH193" t="s">
        <v>50</v>
      </c>
      <c r="AI193" s="1">
        <v>45476</v>
      </c>
      <c r="AJ193" t="s">
        <v>41</v>
      </c>
      <c r="AK193">
        <v>12130</v>
      </c>
      <c r="AL193" t="s">
        <v>1105</v>
      </c>
      <c r="AM193">
        <f t="shared" si="7"/>
        <v>21692</v>
      </c>
      <c r="AN193" t="b">
        <f t="shared" si="6"/>
        <v>0</v>
      </c>
      <c r="AO193">
        <f t="shared" si="8"/>
        <v>21694</v>
      </c>
      <c r="AP193" s="3">
        <v>240770</v>
      </c>
      <c r="AQ193" s="2" t="s">
        <v>1708</v>
      </c>
      <c r="AR193" s="2" t="s">
        <v>1107</v>
      </c>
      <c r="AS193" s="2" t="s">
        <v>1109</v>
      </c>
      <c r="AT193" s="2"/>
      <c r="AU193" s="2" t="s">
        <v>356</v>
      </c>
      <c r="AV193" s="2" t="s">
        <v>74</v>
      </c>
      <c r="AW193" s="2" t="s">
        <v>1625</v>
      </c>
      <c r="AX193" s="2"/>
      <c r="AY193" s="2" t="s">
        <v>1108</v>
      </c>
      <c r="AZ193" s="3">
        <v>606</v>
      </c>
      <c r="BA193" s="2" t="s">
        <v>63</v>
      </c>
      <c r="BB193" s="3">
        <v>21694</v>
      </c>
      <c r="BC193" s="2" t="s">
        <v>1561</v>
      </c>
      <c r="BD193" s="2" t="s">
        <v>1622</v>
      </c>
      <c r="BE193" s="2" t="s">
        <v>1561</v>
      </c>
      <c r="BF193" s="2" t="s">
        <v>1561</v>
      </c>
      <c r="BG193" s="2" t="s">
        <v>1561</v>
      </c>
      <c r="BH193" s="2" t="s">
        <v>1561</v>
      </c>
    </row>
    <row r="194" spans="1:60" x14ac:dyDescent="0.3">
      <c r="A194">
        <v>2024</v>
      </c>
      <c r="B194">
        <v>32185</v>
      </c>
      <c r="C194">
        <v>606</v>
      </c>
      <c r="D194" t="s">
        <v>1106</v>
      </c>
      <c r="F194" t="s">
        <v>40</v>
      </c>
      <c r="G194">
        <v>21694</v>
      </c>
      <c r="H194">
        <v>106366</v>
      </c>
      <c r="I194" t="s">
        <v>54</v>
      </c>
      <c r="J194">
        <v>240770</v>
      </c>
      <c r="K194">
        <v>656499</v>
      </c>
      <c r="L194" t="s">
        <v>356</v>
      </c>
      <c r="M194" t="s">
        <v>74</v>
      </c>
      <c r="N194" t="s">
        <v>356</v>
      </c>
      <c r="O194" t="s">
        <v>74</v>
      </c>
      <c r="P194">
        <v>50.1</v>
      </c>
      <c r="Q194">
        <v>33</v>
      </c>
      <c r="R194">
        <v>385</v>
      </c>
      <c r="S194" t="s">
        <v>1107</v>
      </c>
      <c r="T194" t="s">
        <v>1108</v>
      </c>
      <c r="U194" t="s">
        <v>1109</v>
      </c>
      <c r="V194" t="s">
        <v>356</v>
      </c>
      <c r="W194" t="s">
        <v>74</v>
      </c>
      <c r="X194">
        <v>2633</v>
      </c>
      <c r="Y194" t="s">
        <v>481</v>
      </c>
      <c r="Z194" s="1">
        <v>45311</v>
      </c>
      <c r="AA194">
        <v>0</v>
      </c>
      <c r="AB194">
        <v>7</v>
      </c>
      <c r="AC194">
        <v>0</v>
      </c>
      <c r="AD194">
        <v>0</v>
      </c>
      <c r="AE194">
        <v>0</v>
      </c>
      <c r="AF194">
        <v>0</v>
      </c>
      <c r="AG194">
        <v>0</v>
      </c>
      <c r="AH194" t="s">
        <v>62</v>
      </c>
      <c r="AI194" s="1">
        <v>45476</v>
      </c>
      <c r="AJ194" t="s">
        <v>63</v>
      </c>
      <c r="AK194">
        <v>969</v>
      </c>
      <c r="AL194" t="s">
        <v>1110</v>
      </c>
      <c r="AM194">
        <f t="shared" si="7"/>
        <v>21694</v>
      </c>
      <c r="AN194" t="b">
        <f t="shared" si="6"/>
        <v>0</v>
      </c>
      <c r="AO194">
        <f t="shared" si="8"/>
        <v>21698</v>
      </c>
      <c r="AP194" s="3">
        <v>240836</v>
      </c>
      <c r="AQ194" s="2" t="s">
        <v>1883</v>
      </c>
      <c r="AR194" s="2" t="s">
        <v>1112</v>
      </c>
      <c r="AS194" s="2" t="s">
        <v>1114</v>
      </c>
      <c r="AT194" s="2"/>
      <c r="AU194" s="2" t="s">
        <v>60</v>
      </c>
      <c r="AV194" s="2" t="s">
        <v>48</v>
      </c>
      <c r="AW194" s="2" t="s">
        <v>1603</v>
      </c>
      <c r="AX194" s="2" t="s">
        <v>1884</v>
      </c>
      <c r="AY194" s="2" t="s">
        <v>1113</v>
      </c>
      <c r="AZ194" s="3">
        <v>7206</v>
      </c>
      <c r="BA194" s="2" t="s">
        <v>63</v>
      </c>
      <c r="BB194" s="3">
        <v>21698</v>
      </c>
      <c r="BC194" s="2" t="s">
        <v>1561</v>
      </c>
      <c r="BD194" s="2" t="s">
        <v>1885</v>
      </c>
      <c r="BE194" s="2" t="s">
        <v>1561</v>
      </c>
      <c r="BF194" s="2" t="s">
        <v>1561</v>
      </c>
      <c r="BG194" s="2" t="s">
        <v>1561</v>
      </c>
      <c r="BH194" s="2" t="s">
        <v>1561</v>
      </c>
    </row>
    <row r="195" spans="1:60" x14ac:dyDescent="0.3">
      <c r="A195">
        <v>2024</v>
      </c>
      <c r="B195">
        <v>33357</v>
      </c>
      <c r="C195">
        <v>7206</v>
      </c>
      <c r="D195" t="s">
        <v>1111</v>
      </c>
      <c r="E195" t="s">
        <v>53</v>
      </c>
      <c r="F195" t="s">
        <v>40</v>
      </c>
      <c r="G195">
        <v>21698</v>
      </c>
      <c r="H195">
        <v>21698</v>
      </c>
      <c r="I195" t="s">
        <v>80</v>
      </c>
      <c r="J195">
        <v>240836</v>
      </c>
      <c r="K195">
        <v>670072</v>
      </c>
      <c r="L195" t="s">
        <v>56</v>
      </c>
      <c r="M195" t="s">
        <v>48</v>
      </c>
      <c r="N195" t="s">
        <v>56</v>
      </c>
      <c r="O195" t="s">
        <v>48</v>
      </c>
      <c r="P195">
        <v>42.2</v>
      </c>
      <c r="Q195">
        <v>24</v>
      </c>
      <c r="R195">
        <v>375</v>
      </c>
      <c r="S195" t="s">
        <v>1112</v>
      </c>
      <c r="T195" t="s">
        <v>1113</v>
      </c>
      <c r="U195" t="s">
        <v>1114</v>
      </c>
      <c r="V195" t="s">
        <v>60</v>
      </c>
      <c r="W195" t="s">
        <v>48</v>
      </c>
      <c r="X195">
        <v>2879</v>
      </c>
      <c r="Y195" t="s">
        <v>1115</v>
      </c>
      <c r="Z195" s="1">
        <v>45413</v>
      </c>
      <c r="AA195">
        <v>0</v>
      </c>
      <c r="AB195">
        <v>156</v>
      </c>
      <c r="AC195">
        <v>0</v>
      </c>
      <c r="AD195">
        <v>0</v>
      </c>
      <c r="AE195">
        <v>0</v>
      </c>
      <c r="AF195">
        <v>0</v>
      </c>
      <c r="AG195">
        <v>0</v>
      </c>
      <c r="AH195" t="s">
        <v>62</v>
      </c>
      <c r="AI195" s="1">
        <v>45476</v>
      </c>
      <c r="AJ195" t="s">
        <v>63</v>
      </c>
      <c r="AK195">
        <v>7722</v>
      </c>
      <c r="AL195" t="s">
        <v>1111</v>
      </c>
      <c r="AM195">
        <f t="shared" si="7"/>
        <v>21698</v>
      </c>
      <c r="AN195" t="b">
        <f t="shared" ref="AN195:AN258" si="9">AM195=AO195</f>
        <v>0</v>
      </c>
      <c r="AO195">
        <f t="shared" si="8"/>
        <v>21701</v>
      </c>
      <c r="AP195" s="3">
        <v>153728</v>
      </c>
      <c r="AQ195" s="2" t="s">
        <v>1117</v>
      </c>
      <c r="AR195" s="2" t="s">
        <v>1118</v>
      </c>
      <c r="AS195" s="2" t="s">
        <v>1120</v>
      </c>
      <c r="AT195" s="2"/>
      <c r="AU195" s="2" t="s">
        <v>60</v>
      </c>
      <c r="AV195" s="2" t="s">
        <v>48</v>
      </c>
      <c r="AW195" s="2" t="s">
        <v>1603</v>
      </c>
      <c r="AX195" s="2"/>
      <c r="AY195" s="2" t="s">
        <v>1119</v>
      </c>
      <c r="AZ195" s="3">
        <v>49009</v>
      </c>
      <c r="BA195" s="2" t="s">
        <v>63</v>
      </c>
      <c r="BB195" s="3">
        <v>21701</v>
      </c>
      <c r="BC195" s="2" t="s">
        <v>1561</v>
      </c>
      <c r="BD195" s="2" t="s">
        <v>2136</v>
      </c>
      <c r="BE195" s="2" t="s">
        <v>1561</v>
      </c>
      <c r="BF195" s="2" t="s">
        <v>1561</v>
      </c>
      <c r="BG195" s="2" t="s">
        <v>1561</v>
      </c>
      <c r="BH195" s="2" t="s">
        <v>1561</v>
      </c>
    </row>
    <row r="196" spans="1:60" x14ac:dyDescent="0.3">
      <c r="A196">
        <v>2024</v>
      </c>
      <c r="B196">
        <v>49009</v>
      </c>
      <c r="C196">
        <v>49009</v>
      </c>
      <c r="D196" t="s">
        <v>1116</v>
      </c>
      <c r="E196" t="s">
        <v>53</v>
      </c>
      <c r="F196" t="s">
        <v>40</v>
      </c>
      <c r="G196">
        <v>21701</v>
      </c>
      <c r="H196">
        <v>106170</v>
      </c>
      <c r="I196" t="s">
        <v>54</v>
      </c>
      <c r="J196">
        <v>153728</v>
      </c>
      <c r="K196" t="s">
        <v>1117</v>
      </c>
      <c r="L196" t="s">
        <v>56</v>
      </c>
      <c r="M196" t="s">
        <v>48</v>
      </c>
      <c r="N196" t="s">
        <v>56</v>
      </c>
      <c r="O196" t="s">
        <v>48</v>
      </c>
      <c r="P196">
        <v>24</v>
      </c>
      <c r="Q196">
        <v>5</v>
      </c>
      <c r="R196">
        <v>200</v>
      </c>
      <c r="S196" t="s">
        <v>1118</v>
      </c>
      <c r="T196" t="s">
        <v>1119</v>
      </c>
      <c r="U196" t="s">
        <v>1120</v>
      </c>
      <c r="V196" t="s">
        <v>60</v>
      </c>
      <c r="W196" t="s">
        <v>48</v>
      </c>
      <c r="X196">
        <v>2879</v>
      </c>
      <c r="Y196" t="s">
        <v>61</v>
      </c>
      <c r="Z196" s="1">
        <v>45118</v>
      </c>
      <c r="AA196">
        <v>0</v>
      </c>
      <c r="AB196">
        <v>56</v>
      </c>
      <c r="AC196">
        <v>0</v>
      </c>
      <c r="AD196">
        <v>0</v>
      </c>
      <c r="AE196">
        <v>0</v>
      </c>
      <c r="AF196">
        <v>0</v>
      </c>
      <c r="AG196">
        <v>0</v>
      </c>
      <c r="AH196" t="s">
        <v>62</v>
      </c>
      <c r="AI196" s="1">
        <v>45476</v>
      </c>
      <c r="AJ196" t="s">
        <v>63</v>
      </c>
      <c r="AK196">
        <v>46383</v>
      </c>
      <c r="AL196" t="s">
        <v>1119</v>
      </c>
      <c r="AM196">
        <f t="shared" si="7"/>
        <v>21701</v>
      </c>
      <c r="AN196" t="b">
        <f t="shared" si="9"/>
        <v>0</v>
      </c>
      <c r="AO196">
        <f t="shared" ref="AO196:AO259" si="10">BB196</f>
        <v>21724</v>
      </c>
      <c r="AP196" s="3">
        <v>310649</v>
      </c>
      <c r="AQ196" s="2" t="s">
        <v>1940</v>
      </c>
      <c r="AR196" s="2" t="s">
        <v>1122</v>
      </c>
      <c r="AS196" s="2" t="s">
        <v>533</v>
      </c>
      <c r="AT196" s="2"/>
      <c r="AU196" s="2" t="s">
        <v>103</v>
      </c>
      <c r="AV196" s="2" t="s">
        <v>74</v>
      </c>
      <c r="AW196" s="2" t="s">
        <v>1563</v>
      </c>
      <c r="AX196" s="2" t="s">
        <v>1824</v>
      </c>
      <c r="AY196" s="2" t="s">
        <v>1123</v>
      </c>
      <c r="AZ196" s="3">
        <v>43416</v>
      </c>
      <c r="BA196" s="2" t="s">
        <v>63</v>
      </c>
      <c r="BB196" s="3">
        <v>21724</v>
      </c>
      <c r="BC196" s="2" t="s">
        <v>1561</v>
      </c>
      <c r="BD196" s="2" t="s">
        <v>1561</v>
      </c>
      <c r="BE196" s="2" t="s">
        <v>1941</v>
      </c>
      <c r="BF196" s="2" t="s">
        <v>1561</v>
      </c>
      <c r="BG196" s="2" t="s">
        <v>1561</v>
      </c>
      <c r="BH196" s="2" t="s">
        <v>1561</v>
      </c>
    </row>
    <row r="197" spans="1:60" x14ac:dyDescent="0.3">
      <c r="A197">
        <v>2024</v>
      </c>
      <c r="B197">
        <v>43416</v>
      </c>
      <c r="C197">
        <v>43416</v>
      </c>
      <c r="D197" t="s">
        <v>1121</v>
      </c>
      <c r="E197" t="s">
        <v>39</v>
      </c>
      <c r="F197" t="s">
        <v>40</v>
      </c>
      <c r="G197">
        <v>21724</v>
      </c>
      <c r="H197">
        <v>99228</v>
      </c>
      <c r="I197" t="s">
        <v>54</v>
      </c>
      <c r="J197">
        <v>310649</v>
      </c>
      <c r="K197">
        <v>937041</v>
      </c>
      <c r="L197" t="s">
        <v>255</v>
      </c>
      <c r="M197" t="s">
        <v>74</v>
      </c>
      <c r="N197" t="s">
        <v>255</v>
      </c>
      <c r="O197" t="s">
        <v>74</v>
      </c>
      <c r="P197">
        <v>60</v>
      </c>
      <c r="Q197">
        <v>67</v>
      </c>
      <c r="R197">
        <v>365</v>
      </c>
      <c r="S197" t="s">
        <v>1122</v>
      </c>
      <c r="T197" t="s">
        <v>1123</v>
      </c>
      <c r="U197" t="s">
        <v>445</v>
      </c>
      <c r="V197" t="s">
        <v>103</v>
      </c>
      <c r="W197" t="s">
        <v>74</v>
      </c>
      <c r="X197">
        <v>2740</v>
      </c>
      <c r="Y197" t="s">
        <v>446</v>
      </c>
      <c r="Z197" s="1">
        <v>45308</v>
      </c>
      <c r="AA197">
        <v>0</v>
      </c>
      <c r="AB197">
        <v>0</v>
      </c>
      <c r="AC197">
        <v>1335</v>
      </c>
      <c r="AD197">
        <v>0</v>
      </c>
      <c r="AE197">
        <v>0</v>
      </c>
      <c r="AF197">
        <v>0</v>
      </c>
      <c r="AG197">
        <v>0</v>
      </c>
      <c r="AH197" t="s">
        <v>62</v>
      </c>
      <c r="AI197" s="1">
        <v>45476</v>
      </c>
      <c r="AJ197" t="s">
        <v>63</v>
      </c>
      <c r="AK197">
        <v>42945</v>
      </c>
      <c r="AL197" t="s">
        <v>1124</v>
      </c>
      <c r="AM197">
        <f t="shared" ref="AM197:AM260" si="11">G197</f>
        <v>21724</v>
      </c>
      <c r="AN197" t="b">
        <f t="shared" si="9"/>
        <v>0</v>
      </c>
      <c r="AO197">
        <f t="shared" si="10"/>
        <v>21726</v>
      </c>
      <c r="AP197" s="3">
        <v>153427</v>
      </c>
      <c r="AQ197" s="2" t="s">
        <v>1126</v>
      </c>
      <c r="AR197" s="2" t="s">
        <v>1023</v>
      </c>
      <c r="AS197" s="2" t="s">
        <v>1128</v>
      </c>
      <c r="AT197" s="2"/>
      <c r="AU197" s="2" t="s">
        <v>1129</v>
      </c>
      <c r="AV197" s="2" t="s">
        <v>48</v>
      </c>
      <c r="AW197" s="2" t="s">
        <v>2009</v>
      </c>
      <c r="AX197" s="2"/>
      <c r="AY197" s="2" t="s">
        <v>1127</v>
      </c>
      <c r="AZ197" s="3">
        <v>7425</v>
      </c>
      <c r="BA197" s="2" t="s">
        <v>63</v>
      </c>
      <c r="BB197" s="3">
        <v>21726</v>
      </c>
      <c r="BC197" s="2" t="s">
        <v>1561</v>
      </c>
      <c r="BD197" s="2" t="s">
        <v>2010</v>
      </c>
      <c r="BE197" s="2" t="s">
        <v>1561</v>
      </c>
      <c r="BF197" s="2" t="s">
        <v>1561</v>
      </c>
      <c r="BG197" s="2" t="s">
        <v>1561</v>
      </c>
      <c r="BH197" s="2" t="s">
        <v>1561</v>
      </c>
    </row>
    <row r="198" spans="1:60" x14ac:dyDescent="0.3">
      <c r="A198">
        <v>2024</v>
      </c>
      <c r="B198">
        <v>33439</v>
      </c>
      <c r="C198">
        <v>7425</v>
      </c>
      <c r="D198" t="s">
        <v>1125</v>
      </c>
      <c r="E198" t="s">
        <v>53</v>
      </c>
      <c r="F198" t="s">
        <v>40</v>
      </c>
      <c r="G198">
        <v>21726</v>
      </c>
      <c r="H198">
        <v>105088</v>
      </c>
      <c r="I198" t="s">
        <v>54</v>
      </c>
      <c r="J198">
        <v>153427</v>
      </c>
      <c r="K198" t="s">
        <v>1126</v>
      </c>
      <c r="L198" t="s">
        <v>508</v>
      </c>
      <c r="M198" t="s">
        <v>48</v>
      </c>
      <c r="N198" t="s">
        <v>508</v>
      </c>
      <c r="O198" t="s">
        <v>48</v>
      </c>
      <c r="P198">
        <v>22</v>
      </c>
      <c r="Q198">
        <v>2</v>
      </c>
      <c r="R198">
        <v>150</v>
      </c>
      <c r="S198" t="s">
        <v>1023</v>
      </c>
      <c r="T198" t="s">
        <v>1127</v>
      </c>
      <c r="U198" t="s">
        <v>1128</v>
      </c>
      <c r="V198" t="s">
        <v>1129</v>
      </c>
      <c r="W198" t="s">
        <v>48</v>
      </c>
      <c r="X198">
        <v>2893</v>
      </c>
      <c r="Y198" t="s">
        <v>1130</v>
      </c>
      <c r="Z198" s="1">
        <v>45372</v>
      </c>
      <c r="AA198">
        <v>0</v>
      </c>
      <c r="AB198">
        <v>74</v>
      </c>
      <c r="AC198">
        <v>0</v>
      </c>
      <c r="AD198">
        <v>0</v>
      </c>
      <c r="AE198">
        <v>0</v>
      </c>
      <c r="AF198">
        <v>0</v>
      </c>
      <c r="AG198">
        <v>0</v>
      </c>
      <c r="AH198" t="s">
        <v>62</v>
      </c>
      <c r="AI198" s="1">
        <v>45476</v>
      </c>
      <c r="AJ198" t="s">
        <v>63</v>
      </c>
      <c r="AK198">
        <v>9449</v>
      </c>
      <c r="AL198" t="s">
        <v>1125</v>
      </c>
      <c r="AM198">
        <f t="shared" si="11"/>
        <v>21726</v>
      </c>
      <c r="AN198" t="b">
        <f t="shared" si="9"/>
        <v>0</v>
      </c>
      <c r="AO198">
        <f t="shared" si="10"/>
        <v>21736</v>
      </c>
      <c r="AP198" s="3">
        <v>231025</v>
      </c>
      <c r="AQ198" s="2" t="s">
        <v>1653</v>
      </c>
      <c r="AR198" s="2" t="s">
        <v>1131</v>
      </c>
      <c r="AS198" s="2" t="s">
        <v>389</v>
      </c>
      <c r="AT198" s="2"/>
      <c r="AU198" s="2" t="s">
        <v>390</v>
      </c>
      <c r="AV198" s="2" t="s">
        <v>48</v>
      </c>
      <c r="AW198" s="2" t="s">
        <v>1654</v>
      </c>
      <c r="AX198" s="2"/>
      <c r="AY198" s="2" t="s">
        <v>388</v>
      </c>
      <c r="AZ198" s="3">
        <v>2663</v>
      </c>
      <c r="BA198" s="2" t="s">
        <v>63</v>
      </c>
      <c r="BB198" s="3">
        <v>21736</v>
      </c>
      <c r="BC198" s="2" t="s">
        <v>1561</v>
      </c>
      <c r="BD198" s="2" t="s">
        <v>1655</v>
      </c>
      <c r="BE198" s="2" t="s">
        <v>1656</v>
      </c>
      <c r="BF198" s="2" t="s">
        <v>1561</v>
      </c>
      <c r="BG198" s="2" t="s">
        <v>1561</v>
      </c>
      <c r="BH198" s="2" t="s">
        <v>1561</v>
      </c>
    </row>
    <row r="199" spans="1:60" x14ac:dyDescent="0.3">
      <c r="A199">
        <v>2024</v>
      </c>
      <c r="B199">
        <v>34623</v>
      </c>
      <c r="C199">
        <v>2663</v>
      </c>
      <c r="D199" t="s">
        <v>385</v>
      </c>
      <c r="E199" t="s">
        <v>99</v>
      </c>
      <c r="F199" t="s">
        <v>40</v>
      </c>
      <c r="G199">
        <v>21736</v>
      </c>
      <c r="H199">
        <v>48178</v>
      </c>
      <c r="I199" t="s">
        <v>136</v>
      </c>
      <c r="J199">
        <v>231025</v>
      </c>
      <c r="K199">
        <v>660604</v>
      </c>
      <c r="L199" t="s">
        <v>56</v>
      </c>
      <c r="M199" t="s">
        <v>48</v>
      </c>
      <c r="N199" t="s">
        <v>56</v>
      </c>
      <c r="O199" t="s">
        <v>48</v>
      </c>
      <c r="P199">
        <v>50</v>
      </c>
      <c r="Q199">
        <v>36</v>
      </c>
      <c r="R199">
        <v>500</v>
      </c>
      <c r="S199" t="s">
        <v>1131</v>
      </c>
      <c r="T199" t="s">
        <v>388</v>
      </c>
      <c r="U199" t="s">
        <v>389</v>
      </c>
      <c r="V199" t="s">
        <v>390</v>
      </c>
      <c r="W199" t="s">
        <v>48</v>
      </c>
      <c r="X199">
        <v>2808</v>
      </c>
      <c r="Y199" t="s">
        <v>391</v>
      </c>
      <c r="Z199" s="1">
        <v>45351</v>
      </c>
      <c r="AA199">
        <v>0</v>
      </c>
      <c r="AB199">
        <v>516</v>
      </c>
      <c r="AC199">
        <v>1547</v>
      </c>
      <c r="AD199">
        <v>0</v>
      </c>
      <c r="AE199">
        <v>0</v>
      </c>
      <c r="AF199">
        <v>0</v>
      </c>
      <c r="AG199">
        <v>0</v>
      </c>
      <c r="AH199" t="s">
        <v>62</v>
      </c>
      <c r="AI199" s="1">
        <v>45476</v>
      </c>
      <c r="AJ199" t="s">
        <v>63</v>
      </c>
      <c r="AK199">
        <v>2564</v>
      </c>
      <c r="AL199" t="s">
        <v>392</v>
      </c>
      <c r="AM199">
        <f t="shared" si="11"/>
        <v>21736</v>
      </c>
      <c r="AN199" t="b">
        <f t="shared" si="9"/>
        <v>0</v>
      </c>
      <c r="AO199">
        <f t="shared" si="10"/>
        <v>21744</v>
      </c>
      <c r="AP199" s="3">
        <v>148612</v>
      </c>
      <c r="AQ199" s="2" t="s">
        <v>1133</v>
      </c>
      <c r="AR199" s="2" t="s">
        <v>1676</v>
      </c>
      <c r="AS199" s="2" t="s">
        <v>1677</v>
      </c>
      <c r="AT199" s="2"/>
      <c r="AU199" s="2" t="s">
        <v>434</v>
      </c>
      <c r="AV199" s="2" t="s">
        <v>74</v>
      </c>
      <c r="AW199" s="2" t="s">
        <v>1678</v>
      </c>
      <c r="AX199" s="2"/>
      <c r="AY199" s="2" t="s">
        <v>1679</v>
      </c>
      <c r="AZ199" s="3">
        <v>902</v>
      </c>
      <c r="BA199" s="2" t="s">
        <v>41</v>
      </c>
      <c r="BB199" s="3">
        <v>21744</v>
      </c>
      <c r="BC199" s="2" t="s">
        <v>1561</v>
      </c>
      <c r="BD199" s="2" t="s">
        <v>1590</v>
      </c>
      <c r="BE199" s="2" t="s">
        <v>1561</v>
      </c>
      <c r="BF199" s="2" t="s">
        <v>1561</v>
      </c>
      <c r="BG199" s="2" t="s">
        <v>1561</v>
      </c>
      <c r="BH199" s="2" t="s">
        <v>1561</v>
      </c>
    </row>
    <row r="200" spans="1:60" x14ac:dyDescent="0.3">
      <c r="A200">
        <v>2024</v>
      </c>
      <c r="B200">
        <v>31457</v>
      </c>
      <c r="C200">
        <v>902</v>
      </c>
      <c r="D200" t="s">
        <v>1132</v>
      </c>
      <c r="F200" t="s">
        <v>40</v>
      </c>
      <c r="G200">
        <v>21744</v>
      </c>
      <c r="H200">
        <v>-999</v>
      </c>
      <c r="I200" t="s">
        <v>41</v>
      </c>
      <c r="J200">
        <v>148612</v>
      </c>
      <c r="K200" t="s">
        <v>1133</v>
      </c>
      <c r="L200" t="s">
        <v>43</v>
      </c>
      <c r="M200" t="s">
        <v>43</v>
      </c>
      <c r="N200" t="s">
        <v>43</v>
      </c>
      <c r="O200" t="s">
        <v>43</v>
      </c>
      <c r="P200">
        <v>-999</v>
      </c>
      <c r="Q200">
        <v>-999</v>
      </c>
      <c r="R200">
        <v>-999</v>
      </c>
      <c r="S200" t="s">
        <v>1134</v>
      </c>
      <c r="T200" t="s">
        <v>1132</v>
      </c>
      <c r="U200" t="s">
        <v>1135</v>
      </c>
      <c r="V200" t="s">
        <v>1136</v>
      </c>
      <c r="W200" t="s">
        <v>74</v>
      </c>
      <c r="X200">
        <v>2747</v>
      </c>
      <c r="Y200" t="s">
        <v>1137</v>
      </c>
      <c r="Z200" s="1">
        <v>45476</v>
      </c>
      <c r="AA200">
        <v>0</v>
      </c>
      <c r="AB200">
        <v>6</v>
      </c>
      <c r="AC200">
        <v>0</v>
      </c>
      <c r="AD200">
        <v>0</v>
      </c>
      <c r="AE200">
        <v>0</v>
      </c>
      <c r="AF200">
        <v>0</v>
      </c>
      <c r="AG200">
        <v>0</v>
      </c>
      <c r="AH200" t="s">
        <v>50</v>
      </c>
      <c r="AI200" s="1">
        <v>45476</v>
      </c>
      <c r="AJ200" t="s">
        <v>41</v>
      </c>
      <c r="AK200">
        <v>728</v>
      </c>
      <c r="AL200" t="s">
        <v>1132</v>
      </c>
      <c r="AM200">
        <f t="shared" si="11"/>
        <v>21744</v>
      </c>
      <c r="AN200" t="b">
        <f t="shared" si="9"/>
        <v>0</v>
      </c>
      <c r="AO200">
        <f t="shared" si="10"/>
        <v>21769</v>
      </c>
      <c r="AP200" s="3">
        <v>250307</v>
      </c>
      <c r="AQ200" s="2" t="s">
        <v>2060</v>
      </c>
      <c r="AR200" s="2" t="s">
        <v>1138</v>
      </c>
      <c r="AS200" s="2" t="s">
        <v>748</v>
      </c>
      <c r="AT200" s="2"/>
      <c r="AU200" s="2" t="s">
        <v>427</v>
      </c>
      <c r="AV200" s="2" t="s">
        <v>74</v>
      </c>
      <c r="AW200" s="2" t="s">
        <v>1763</v>
      </c>
      <c r="AX200" s="2"/>
      <c r="AY200" s="2" t="s">
        <v>746</v>
      </c>
      <c r="AZ200" s="3">
        <v>9686</v>
      </c>
      <c r="BA200" s="2" t="s">
        <v>41</v>
      </c>
      <c r="BB200" s="3">
        <v>21769</v>
      </c>
      <c r="BC200" s="2" t="s">
        <v>1561</v>
      </c>
      <c r="BD200" s="2" t="s">
        <v>1561</v>
      </c>
      <c r="BE200" s="2" t="s">
        <v>1803</v>
      </c>
      <c r="BF200" s="2" t="s">
        <v>1561</v>
      </c>
      <c r="BG200" s="2" t="s">
        <v>1561</v>
      </c>
      <c r="BH200" s="2" t="s">
        <v>1561</v>
      </c>
    </row>
    <row r="201" spans="1:60" x14ac:dyDescent="0.3">
      <c r="A201">
        <v>2024</v>
      </c>
      <c r="B201">
        <v>33019</v>
      </c>
      <c r="C201">
        <v>9686</v>
      </c>
      <c r="D201" t="s">
        <v>638</v>
      </c>
      <c r="E201" t="s">
        <v>53</v>
      </c>
      <c r="F201" t="s">
        <v>40</v>
      </c>
      <c r="G201">
        <v>21769</v>
      </c>
      <c r="H201">
        <v>-999</v>
      </c>
      <c r="I201" t="s">
        <v>41</v>
      </c>
      <c r="J201">
        <v>250307</v>
      </c>
      <c r="K201">
        <v>573983</v>
      </c>
      <c r="L201" t="s">
        <v>43</v>
      </c>
      <c r="M201" t="s">
        <v>43</v>
      </c>
      <c r="N201" t="s">
        <v>43</v>
      </c>
      <c r="O201" t="s">
        <v>43</v>
      </c>
      <c r="P201">
        <v>-999</v>
      </c>
      <c r="Q201">
        <v>-999</v>
      </c>
      <c r="R201">
        <v>-999</v>
      </c>
      <c r="S201" t="s">
        <v>1138</v>
      </c>
      <c r="T201" t="s">
        <v>746</v>
      </c>
      <c r="U201" t="s">
        <v>748</v>
      </c>
      <c r="V201" t="s">
        <v>427</v>
      </c>
      <c r="W201" t="s">
        <v>74</v>
      </c>
      <c r="X201">
        <v>2770</v>
      </c>
      <c r="Y201" t="s">
        <v>428</v>
      </c>
      <c r="Z201" s="1">
        <v>45476</v>
      </c>
      <c r="AA201">
        <v>0</v>
      </c>
      <c r="AB201">
        <v>0</v>
      </c>
      <c r="AC201">
        <v>5</v>
      </c>
      <c r="AD201">
        <v>0</v>
      </c>
      <c r="AE201">
        <v>0</v>
      </c>
      <c r="AF201">
        <v>0</v>
      </c>
      <c r="AG201">
        <v>0</v>
      </c>
      <c r="AH201" t="s">
        <v>50</v>
      </c>
      <c r="AI201" s="1">
        <v>45476</v>
      </c>
      <c r="AJ201" t="s">
        <v>41</v>
      </c>
      <c r="AK201">
        <v>9211</v>
      </c>
      <c r="AL201" t="s">
        <v>638</v>
      </c>
      <c r="AM201">
        <f t="shared" si="11"/>
        <v>21769</v>
      </c>
      <c r="AN201" t="b">
        <f t="shared" si="9"/>
        <v>0</v>
      </c>
      <c r="AO201">
        <f t="shared" si="10"/>
        <v>21800</v>
      </c>
      <c r="AP201" s="3">
        <v>231229</v>
      </c>
      <c r="AQ201" s="2" t="s">
        <v>2012</v>
      </c>
      <c r="AR201" s="2" t="s">
        <v>1140</v>
      </c>
      <c r="AS201" s="2" t="s">
        <v>1142</v>
      </c>
      <c r="AT201" s="2"/>
      <c r="AU201" s="2" t="s">
        <v>82</v>
      </c>
      <c r="AV201" s="2" t="s">
        <v>74</v>
      </c>
      <c r="AW201" s="2" t="s">
        <v>1704</v>
      </c>
      <c r="AX201" s="2"/>
      <c r="AY201" s="2" t="s">
        <v>2013</v>
      </c>
      <c r="AZ201" s="3">
        <v>7439</v>
      </c>
      <c r="BA201" s="2" t="s">
        <v>63</v>
      </c>
      <c r="BB201" s="3">
        <v>21800</v>
      </c>
      <c r="BC201" s="2" t="s">
        <v>1632</v>
      </c>
      <c r="BD201" s="2" t="s">
        <v>1605</v>
      </c>
      <c r="BE201" s="2" t="s">
        <v>1561</v>
      </c>
      <c r="BF201" s="2" t="s">
        <v>1561</v>
      </c>
      <c r="BG201" s="2" t="s">
        <v>1561</v>
      </c>
      <c r="BH201" s="2" t="s">
        <v>1561</v>
      </c>
    </row>
    <row r="202" spans="1:60" x14ac:dyDescent="0.3">
      <c r="A202">
        <v>2024</v>
      </c>
      <c r="B202">
        <v>33446</v>
      </c>
      <c r="C202">
        <v>7439</v>
      </c>
      <c r="D202" t="s">
        <v>1139</v>
      </c>
      <c r="E202" t="s">
        <v>53</v>
      </c>
      <c r="F202" t="s">
        <v>40</v>
      </c>
      <c r="G202">
        <v>21800</v>
      </c>
      <c r="H202">
        <v>104230</v>
      </c>
      <c r="I202" t="s">
        <v>54</v>
      </c>
      <c r="J202">
        <v>231229</v>
      </c>
      <c r="K202">
        <v>675834</v>
      </c>
      <c r="L202" t="s">
        <v>82</v>
      </c>
      <c r="M202" t="s">
        <v>74</v>
      </c>
      <c r="N202" t="s">
        <v>82</v>
      </c>
      <c r="O202" t="s">
        <v>74</v>
      </c>
      <c r="P202">
        <v>45.2</v>
      </c>
      <c r="Q202">
        <v>41</v>
      </c>
      <c r="R202">
        <v>318</v>
      </c>
      <c r="S202" t="s">
        <v>1140</v>
      </c>
      <c r="T202" t="s">
        <v>1141</v>
      </c>
      <c r="U202" t="s">
        <v>1142</v>
      </c>
      <c r="V202" t="s">
        <v>82</v>
      </c>
      <c r="W202" t="s">
        <v>74</v>
      </c>
      <c r="X202">
        <v>2790</v>
      </c>
      <c r="Y202" t="s">
        <v>111</v>
      </c>
      <c r="Z202" s="1">
        <v>45310</v>
      </c>
      <c r="AA202">
        <v>800</v>
      </c>
      <c r="AB202">
        <v>466</v>
      </c>
      <c r="AC202">
        <v>0</v>
      </c>
      <c r="AD202">
        <v>0</v>
      </c>
      <c r="AE202">
        <v>0</v>
      </c>
      <c r="AF202">
        <v>0</v>
      </c>
      <c r="AG202">
        <v>0</v>
      </c>
      <c r="AH202" t="s">
        <v>62</v>
      </c>
      <c r="AI202" s="1">
        <v>45476</v>
      </c>
      <c r="AJ202" t="s">
        <v>63</v>
      </c>
      <c r="AK202">
        <v>7997</v>
      </c>
      <c r="AL202" t="s">
        <v>1143</v>
      </c>
      <c r="AM202">
        <f t="shared" si="11"/>
        <v>21800</v>
      </c>
      <c r="AN202" t="b">
        <f t="shared" si="9"/>
        <v>0</v>
      </c>
      <c r="AO202">
        <f t="shared" si="10"/>
        <v>21804</v>
      </c>
      <c r="AP202" s="3">
        <v>151947</v>
      </c>
      <c r="AQ202" s="2" t="s">
        <v>1145</v>
      </c>
      <c r="AR202" s="2" t="s">
        <v>1146</v>
      </c>
      <c r="AS202" s="2" t="s">
        <v>116</v>
      </c>
      <c r="AT202" s="2"/>
      <c r="AU202" s="2" t="s">
        <v>117</v>
      </c>
      <c r="AV202" s="2" t="s">
        <v>118</v>
      </c>
      <c r="AW202" s="2" t="s">
        <v>1592</v>
      </c>
      <c r="AX202" s="2"/>
      <c r="AY202" s="2" t="s">
        <v>1147</v>
      </c>
      <c r="AZ202" s="3">
        <v>1555</v>
      </c>
      <c r="BA202" s="2" t="s">
        <v>41</v>
      </c>
      <c r="BB202" s="3">
        <v>21804</v>
      </c>
      <c r="BC202" s="2" t="s">
        <v>1561</v>
      </c>
      <c r="BD202" s="2" t="s">
        <v>1561</v>
      </c>
      <c r="BE202" s="2" t="s">
        <v>1577</v>
      </c>
      <c r="BF202" s="2" t="s">
        <v>1561</v>
      </c>
      <c r="BG202" s="2" t="s">
        <v>1561</v>
      </c>
      <c r="BH202" s="2" t="s">
        <v>1561</v>
      </c>
    </row>
    <row r="203" spans="1:60" x14ac:dyDescent="0.3">
      <c r="A203">
        <v>2024</v>
      </c>
      <c r="B203">
        <v>29942</v>
      </c>
      <c r="C203">
        <v>1555</v>
      </c>
      <c r="D203" t="s">
        <v>1144</v>
      </c>
      <c r="E203" t="s">
        <v>39</v>
      </c>
      <c r="F203" t="s">
        <v>40</v>
      </c>
      <c r="G203">
        <v>21804</v>
      </c>
      <c r="H203">
        <v>-999</v>
      </c>
      <c r="I203" t="s">
        <v>41</v>
      </c>
      <c r="J203">
        <v>151947</v>
      </c>
      <c r="K203" t="s">
        <v>1145</v>
      </c>
      <c r="L203" t="s">
        <v>43</v>
      </c>
      <c r="M203" t="s">
        <v>43</v>
      </c>
      <c r="N203" t="s">
        <v>43</v>
      </c>
      <c r="O203" t="s">
        <v>43</v>
      </c>
      <c r="P203">
        <v>-999</v>
      </c>
      <c r="Q203">
        <v>-999</v>
      </c>
      <c r="R203">
        <v>-999</v>
      </c>
      <c r="S203" t="s">
        <v>1146</v>
      </c>
      <c r="T203" t="s">
        <v>1147</v>
      </c>
      <c r="U203" t="s">
        <v>116</v>
      </c>
      <c r="V203" t="s">
        <v>117</v>
      </c>
      <c r="W203" t="s">
        <v>118</v>
      </c>
      <c r="X203">
        <v>3801</v>
      </c>
      <c r="Y203" t="s">
        <v>119</v>
      </c>
      <c r="Z203" s="1">
        <v>45476</v>
      </c>
      <c r="AA203">
        <v>0</v>
      </c>
      <c r="AB203">
        <v>0</v>
      </c>
      <c r="AC203">
        <v>8</v>
      </c>
      <c r="AD203">
        <v>0</v>
      </c>
      <c r="AE203">
        <v>0</v>
      </c>
      <c r="AF203">
        <v>0</v>
      </c>
      <c r="AG203">
        <v>0</v>
      </c>
      <c r="AH203" t="s">
        <v>50</v>
      </c>
      <c r="AI203" s="1">
        <v>45476</v>
      </c>
      <c r="AJ203" t="s">
        <v>41</v>
      </c>
      <c r="AK203">
        <v>411</v>
      </c>
      <c r="AL203" t="s">
        <v>120</v>
      </c>
      <c r="AM203">
        <f t="shared" si="11"/>
        <v>21804</v>
      </c>
      <c r="AN203" t="b">
        <f t="shared" si="9"/>
        <v>0</v>
      </c>
      <c r="AO203">
        <f t="shared" si="10"/>
        <v>21809</v>
      </c>
      <c r="AP203" s="3">
        <v>410594</v>
      </c>
      <c r="AQ203" s="2" t="s">
        <v>1935</v>
      </c>
      <c r="AR203" s="2" t="s">
        <v>1149</v>
      </c>
      <c r="AS203" s="2" t="s">
        <v>1151</v>
      </c>
      <c r="AT203" s="2"/>
      <c r="AU203" s="2" t="s">
        <v>73</v>
      </c>
      <c r="AV203" s="2" t="s">
        <v>74</v>
      </c>
      <c r="AW203" s="2" t="s">
        <v>1694</v>
      </c>
      <c r="AX203" s="2"/>
      <c r="AY203" s="2" t="s">
        <v>1150</v>
      </c>
      <c r="AZ203" s="3">
        <v>2431</v>
      </c>
      <c r="BA203" s="2" t="s">
        <v>63</v>
      </c>
      <c r="BB203" s="3">
        <v>21809</v>
      </c>
      <c r="BC203" s="2" t="s">
        <v>1561</v>
      </c>
      <c r="BD203" s="2" t="s">
        <v>1561</v>
      </c>
      <c r="BE203" s="2" t="s">
        <v>1936</v>
      </c>
      <c r="BF203" s="2" t="s">
        <v>1561</v>
      </c>
      <c r="BG203" s="2" t="s">
        <v>1561</v>
      </c>
      <c r="BH203" s="2" t="s">
        <v>1561</v>
      </c>
    </row>
    <row r="204" spans="1:60" x14ac:dyDescent="0.3">
      <c r="A204">
        <v>2024</v>
      </c>
      <c r="B204">
        <v>32581</v>
      </c>
      <c r="C204">
        <v>2431</v>
      </c>
      <c r="D204" t="s">
        <v>1148</v>
      </c>
      <c r="E204" t="s">
        <v>99</v>
      </c>
      <c r="F204" t="s">
        <v>40</v>
      </c>
      <c r="G204">
        <v>21809</v>
      </c>
      <c r="H204">
        <v>54189</v>
      </c>
      <c r="I204" t="s">
        <v>54</v>
      </c>
      <c r="J204">
        <v>410594</v>
      </c>
      <c r="K204">
        <v>642436</v>
      </c>
      <c r="L204" t="s">
        <v>595</v>
      </c>
      <c r="M204" t="s">
        <v>74</v>
      </c>
      <c r="N204" t="s">
        <v>595</v>
      </c>
      <c r="O204" t="s">
        <v>74</v>
      </c>
      <c r="P204">
        <v>94.4</v>
      </c>
      <c r="Q204">
        <v>172</v>
      </c>
      <c r="R204">
        <v>750</v>
      </c>
      <c r="S204" t="s">
        <v>1149</v>
      </c>
      <c r="T204" t="s">
        <v>1150</v>
      </c>
      <c r="U204" t="s">
        <v>1151</v>
      </c>
      <c r="V204" t="s">
        <v>73</v>
      </c>
      <c r="W204" t="s">
        <v>74</v>
      </c>
      <c r="X204">
        <v>2360</v>
      </c>
      <c r="Y204" t="s">
        <v>78</v>
      </c>
      <c r="Z204" s="1">
        <v>45398</v>
      </c>
      <c r="AA204">
        <v>0</v>
      </c>
      <c r="AB204">
        <v>0</v>
      </c>
      <c r="AC204">
        <v>1879</v>
      </c>
      <c r="AD204">
        <v>0</v>
      </c>
      <c r="AE204">
        <v>0</v>
      </c>
      <c r="AF204">
        <v>0</v>
      </c>
      <c r="AG204">
        <v>0</v>
      </c>
      <c r="AH204" t="s">
        <v>62</v>
      </c>
      <c r="AI204" s="1">
        <v>45476</v>
      </c>
      <c r="AJ204" t="s">
        <v>63</v>
      </c>
      <c r="AK204">
        <v>6252</v>
      </c>
      <c r="AL204" t="s">
        <v>1152</v>
      </c>
      <c r="AM204">
        <f t="shared" si="11"/>
        <v>21809</v>
      </c>
      <c r="AN204" t="b">
        <f t="shared" si="9"/>
        <v>0</v>
      </c>
      <c r="AO204">
        <f t="shared" si="10"/>
        <v>21841</v>
      </c>
      <c r="AP204" s="3">
        <v>310150</v>
      </c>
      <c r="AQ204" s="2" t="s">
        <v>1866</v>
      </c>
      <c r="AR204" s="2" t="s">
        <v>1154</v>
      </c>
      <c r="AS204" s="2" t="s">
        <v>1156</v>
      </c>
      <c r="AT204" s="2"/>
      <c r="AU204" s="2" t="s">
        <v>1157</v>
      </c>
      <c r="AV204" s="2" t="s">
        <v>156</v>
      </c>
      <c r="AW204" s="2" t="s">
        <v>1867</v>
      </c>
      <c r="AX204" s="2"/>
      <c r="AY204" s="2" t="s">
        <v>1155</v>
      </c>
      <c r="AZ204" s="3">
        <v>15766</v>
      </c>
      <c r="BA204" s="2" t="s">
        <v>41</v>
      </c>
      <c r="BB204" s="3">
        <v>21841</v>
      </c>
      <c r="BC204" s="2" t="s">
        <v>1561</v>
      </c>
      <c r="BD204" s="2" t="s">
        <v>1561</v>
      </c>
      <c r="BE204" s="2" t="s">
        <v>1868</v>
      </c>
      <c r="BF204" s="2" t="s">
        <v>1561</v>
      </c>
      <c r="BG204" s="2" t="s">
        <v>1561</v>
      </c>
      <c r="BH204" s="2" t="s">
        <v>1561</v>
      </c>
    </row>
    <row r="205" spans="1:60" x14ac:dyDescent="0.3">
      <c r="A205">
        <v>2024</v>
      </c>
      <c r="B205">
        <v>36699</v>
      </c>
      <c r="C205">
        <v>15766</v>
      </c>
      <c r="D205" t="s">
        <v>1153</v>
      </c>
      <c r="E205" t="s">
        <v>39</v>
      </c>
      <c r="F205" t="s">
        <v>40</v>
      </c>
      <c r="G205">
        <v>21841</v>
      </c>
      <c r="H205">
        <v>-999</v>
      </c>
      <c r="I205" t="s">
        <v>41</v>
      </c>
      <c r="J205">
        <v>310150</v>
      </c>
      <c r="K205">
        <v>548127</v>
      </c>
      <c r="L205" t="s">
        <v>43</v>
      </c>
      <c r="M205" t="s">
        <v>43</v>
      </c>
      <c r="N205" t="s">
        <v>43</v>
      </c>
      <c r="O205" t="s">
        <v>43</v>
      </c>
      <c r="P205">
        <v>-999</v>
      </c>
      <c r="Q205">
        <v>-999</v>
      </c>
      <c r="R205">
        <v>-999</v>
      </c>
      <c r="S205" t="s">
        <v>1154</v>
      </c>
      <c r="T205" t="s">
        <v>1155</v>
      </c>
      <c r="U205" t="s">
        <v>1156</v>
      </c>
      <c r="V205" t="s">
        <v>1157</v>
      </c>
      <c r="W205" t="s">
        <v>156</v>
      </c>
      <c r="X205">
        <v>4106</v>
      </c>
      <c r="Y205" t="s">
        <v>1158</v>
      </c>
      <c r="Z205" s="1">
        <v>45476</v>
      </c>
      <c r="AA205">
        <v>0</v>
      </c>
      <c r="AB205">
        <v>0</v>
      </c>
      <c r="AC205">
        <v>849</v>
      </c>
      <c r="AD205">
        <v>0</v>
      </c>
      <c r="AE205">
        <v>0</v>
      </c>
      <c r="AF205">
        <v>0</v>
      </c>
      <c r="AG205">
        <v>0</v>
      </c>
      <c r="AH205" t="s">
        <v>50</v>
      </c>
      <c r="AI205" s="1">
        <v>45476</v>
      </c>
      <c r="AJ205" t="s">
        <v>41</v>
      </c>
      <c r="AK205">
        <v>8019</v>
      </c>
      <c r="AL205" t="s">
        <v>1159</v>
      </c>
      <c r="AM205">
        <f t="shared" si="11"/>
        <v>21841</v>
      </c>
      <c r="AN205" t="b">
        <f t="shared" si="9"/>
        <v>0</v>
      </c>
      <c r="AO205">
        <f t="shared" si="10"/>
        <v>21849</v>
      </c>
      <c r="AP205" s="3">
        <v>320780</v>
      </c>
      <c r="AQ205" s="2" t="s">
        <v>1778</v>
      </c>
      <c r="AR205" s="2" t="s">
        <v>316</v>
      </c>
      <c r="AS205" s="2" t="s">
        <v>102</v>
      </c>
      <c r="AT205" s="2"/>
      <c r="AU205" s="2" t="s">
        <v>103</v>
      </c>
      <c r="AV205" s="2" t="s">
        <v>74</v>
      </c>
      <c r="AW205" s="2" t="s">
        <v>1576</v>
      </c>
      <c r="AX205" s="2"/>
      <c r="AY205" s="2" t="s">
        <v>101</v>
      </c>
      <c r="AZ205" s="3">
        <v>1633</v>
      </c>
      <c r="BA205" s="2" t="s">
        <v>63</v>
      </c>
      <c r="BB205" s="3">
        <v>21849</v>
      </c>
      <c r="BC205" s="2" t="s">
        <v>1561</v>
      </c>
      <c r="BD205" s="2" t="s">
        <v>1779</v>
      </c>
      <c r="BE205" s="2" t="s">
        <v>1780</v>
      </c>
      <c r="BF205" s="2" t="s">
        <v>1561</v>
      </c>
      <c r="BG205" s="2" t="s">
        <v>1561</v>
      </c>
      <c r="BH205" s="2" t="s">
        <v>1561</v>
      </c>
    </row>
    <row r="206" spans="1:60" x14ac:dyDescent="0.3">
      <c r="A206">
        <v>2024</v>
      </c>
      <c r="B206">
        <v>31717</v>
      </c>
      <c r="C206">
        <v>1633</v>
      </c>
      <c r="D206" t="s">
        <v>98</v>
      </c>
      <c r="E206" t="s">
        <v>99</v>
      </c>
      <c r="F206" t="s">
        <v>40</v>
      </c>
      <c r="G206">
        <v>21849</v>
      </c>
      <c r="H206">
        <v>49900</v>
      </c>
      <c r="I206" t="s">
        <v>54</v>
      </c>
      <c r="J206">
        <v>320780</v>
      </c>
      <c r="K206">
        <v>900545</v>
      </c>
      <c r="L206" t="s">
        <v>103</v>
      </c>
      <c r="M206" t="s">
        <v>74</v>
      </c>
      <c r="N206" t="s">
        <v>103</v>
      </c>
      <c r="O206" t="s">
        <v>74</v>
      </c>
      <c r="P206">
        <v>65.8</v>
      </c>
      <c r="Q206">
        <v>61</v>
      </c>
      <c r="R206">
        <v>400</v>
      </c>
      <c r="S206" t="s">
        <v>316</v>
      </c>
      <c r="T206" t="s">
        <v>101</v>
      </c>
      <c r="U206" t="s">
        <v>102</v>
      </c>
      <c r="V206" t="s">
        <v>103</v>
      </c>
      <c r="W206" t="s">
        <v>74</v>
      </c>
      <c r="X206">
        <v>2744</v>
      </c>
      <c r="Y206" t="s">
        <v>104</v>
      </c>
      <c r="Z206" s="1">
        <v>45309</v>
      </c>
      <c r="AA206">
        <v>0</v>
      </c>
      <c r="AB206">
        <v>36</v>
      </c>
      <c r="AC206">
        <v>1937</v>
      </c>
      <c r="AD206">
        <v>0</v>
      </c>
      <c r="AE206">
        <v>0</v>
      </c>
      <c r="AF206">
        <v>0</v>
      </c>
      <c r="AG206">
        <v>0</v>
      </c>
      <c r="AH206" t="s">
        <v>62</v>
      </c>
      <c r="AI206" s="1">
        <v>45476</v>
      </c>
      <c r="AJ206" t="s">
        <v>63</v>
      </c>
      <c r="AK206">
        <v>58</v>
      </c>
      <c r="AL206" t="s">
        <v>105</v>
      </c>
      <c r="AM206">
        <f t="shared" si="11"/>
        <v>21849</v>
      </c>
      <c r="AN206" t="b">
        <f t="shared" si="9"/>
        <v>0</v>
      </c>
      <c r="AO206">
        <f t="shared" si="10"/>
        <v>21858</v>
      </c>
      <c r="AP206" s="3">
        <v>330808</v>
      </c>
      <c r="AQ206" s="2" t="s">
        <v>1636</v>
      </c>
      <c r="AR206" s="2" t="s">
        <v>1161</v>
      </c>
      <c r="AS206" s="2" t="s">
        <v>116</v>
      </c>
      <c r="AT206" s="2"/>
      <c r="AU206" s="2" t="s">
        <v>117</v>
      </c>
      <c r="AV206" s="2" t="s">
        <v>118</v>
      </c>
      <c r="AW206" s="2" t="s">
        <v>1592</v>
      </c>
      <c r="AX206" s="2"/>
      <c r="AY206" s="2" t="s">
        <v>1162</v>
      </c>
      <c r="AZ206" s="3">
        <v>15520</v>
      </c>
      <c r="BA206" s="2" t="s">
        <v>63</v>
      </c>
      <c r="BB206" s="3">
        <v>21858</v>
      </c>
      <c r="BC206" s="2" t="s">
        <v>1561</v>
      </c>
      <c r="BD206" s="2" t="s">
        <v>1561</v>
      </c>
      <c r="BE206" s="2" t="s">
        <v>1594</v>
      </c>
      <c r="BF206" s="2" t="s">
        <v>1561</v>
      </c>
      <c r="BG206" s="2" t="s">
        <v>1561</v>
      </c>
      <c r="BH206" s="2" t="s">
        <v>1561</v>
      </c>
    </row>
    <row r="207" spans="1:60" x14ac:dyDescent="0.3">
      <c r="A207">
        <v>2024</v>
      </c>
      <c r="B207">
        <v>36106</v>
      </c>
      <c r="C207">
        <v>15520</v>
      </c>
      <c r="D207" t="s">
        <v>1160</v>
      </c>
      <c r="E207" t="s">
        <v>39</v>
      </c>
      <c r="F207" t="s">
        <v>40</v>
      </c>
      <c r="G207">
        <v>21858</v>
      </c>
      <c r="H207">
        <v>40627</v>
      </c>
      <c r="I207" t="s">
        <v>136</v>
      </c>
      <c r="J207">
        <v>330808</v>
      </c>
      <c r="K207">
        <v>1145626</v>
      </c>
      <c r="L207" t="s">
        <v>117</v>
      </c>
      <c r="M207" t="s">
        <v>118</v>
      </c>
      <c r="N207" t="s">
        <v>117</v>
      </c>
      <c r="O207" t="s">
        <v>118</v>
      </c>
      <c r="P207">
        <v>78</v>
      </c>
      <c r="Q207">
        <v>123</v>
      </c>
      <c r="R207">
        <v>480</v>
      </c>
      <c r="S207" t="s">
        <v>1161</v>
      </c>
      <c r="T207" t="s">
        <v>1162</v>
      </c>
      <c r="U207" t="s">
        <v>116</v>
      </c>
      <c r="V207" t="s">
        <v>117</v>
      </c>
      <c r="W207" t="s">
        <v>118</v>
      </c>
      <c r="X207">
        <v>3801</v>
      </c>
      <c r="Y207" t="s">
        <v>119</v>
      </c>
      <c r="Z207" s="1">
        <v>45356</v>
      </c>
      <c r="AA207">
        <v>0</v>
      </c>
      <c r="AB207">
        <v>0</v>
      </c>
      <c r="AC207">
        <v>1832</v>
      </c>
      <c r="AD207">
        <v>0</v>
      </c>
      <c r="AE207">
        <v>0</v>
      </c>
      <c r="AF207">
        <v>0</v>
      </c>
      <c r="AG207">
        <v>0</v>
      </c>
      <c r="AH207" t="s">
        <v>62</v>
      </c>
      <c r="AI207" s="1">
        <v>45476</v>
      </c>
      <c r="AJ207" t="s">
        <v>63</v>
      </c>
      <c r="AK207">
        <v>411</v>
      </c>
      <c r="AL207" t="s">
        <v>120</v>
      </c>
      <c r="AM207">
        <f t="shared" si="11"/>
        <v>21858</v>
      </c>
      <c r="AN207" t="b">
        <f t="shared" si="9"/>
        <v>0</v>
      </c>
      <c r="AO207">
        <f t="shared" si="10"/>
        <v>21873</v>
      </c>
      <c r="AP207" s="3">
        <v>310446</v>
      </c>
      <c r="AQ207" s="2" t="s">
        <v>1759</v>
      </c>
      <c r="AR207" s="2" t="s">
        <v>1164</v>
      </c>
      <c r="AS207" s="2" t="s">
        <v>698</v>
      </c>
      <c r="AT207" s="2"/>
      <c r="AU207" s="2" t="s">
        <v>103</v>
      </c>
      <c r="AV207" s="2" t="s">
        <v>74</v>
      </c>
      <c r="AW207" s="2" t="s">
        <v>1563</v>
      </c>
      <c r="AX207" s="2"/>
      <c r="AY207" s="2" t="s">
        <v>1165</v>
      </c>
      <c r="AZ207" s="3">
        <v>45934</v>
      </c>
      <c r="BA207" s="2" t="s">
        <v>63</v>
      </c>
      <c r="BB207" s="3">
        <v>21873</v>
      </c>
      <c r="BC207" s="2" t="s">
        <v>1561</v>
      </c>
      <c r="BD207" s="2" t="s">
        <v>1561</v>
      </c>
      <c r="BE207" s="2" t="s">
        <v>1760</v>
      </c>
      <c r="BF207" s="2" t="s">
        <v>1561</v>
      </c>
      <c r="BG207" s="2" t="s">
        <v>1561</v>
      </c>
      <c r="BH207" s="2" t="s">
        <v>1561</v>
      </c>
    </row>
    <row r="208" spans="1:60" x14ac:dyDescent="0.3">
      <c r="A208">
        <v>2024</v>
      </c>
      <c r="B208">
        <v>45934</v>
      </c>
      <c r="C208">
        <v>45934</v>
      </c>
      <c r="D208" t="s">
        <v>1163</v>
      </c>
      <c r="E208" t="s">
        <v>39</v>
      </c>
      <c r="F208" t="s">
        <v>40</v>
      </c>
      <c r="G208">
        <v>21873</v>
      </c>
      <c r="H208">
        <v>40517</v>
      </c>
      <c r="I208" t="s">
        <v>136</v>
      </c>
      <c r="J208">
        <v>310446</v>
      </c>
      <c r="K208">
        <v>620338</v>
      </c>
      <c r="L208" t="s">
        <v>47</v>
      </c>
      <c r="M208" t="s">
        <v>48</v>
      </c>
      <c r="N208" t="s">
        <v>47</v>
      </c>
      <c r="O208" t="s">
        <v>48</v>
      </c>
      <c r="P208">
        <v>62.1</v>
      </c>
      <c r="Q208">
        <v>64</v>
      </c>
      <c r="R208">
        <v>400</v>
      </c>
      <c r="S208" t="s">
        <v>1164</v>
      </c>
      <c r="T208" t="s">
        <v>1165</v>
      </c>
      <c r="U208" t="s">
        <v>698</v>
      </c>
      <c r="V208" t="s">
        <v>103</v>
      </c>
      <c r="W208" t="s">
        <v>74</v>
      </c>
      <c r="X208">
        <v>2740</v>
      </c>
      <c r="Y208" t="s">
        <v>534</v>
      </c>
      <c r="Z208" s="1">
        <v>45315</v>
      </c>
      <c r="AA208">
        <v>0</v>
      </c>
      <c r="AB208">
        <v>0</v>
      </c>
      <c r="AC208">
        <v>1840</v>
      </c>
      <c r="AD208">
        <v>0</v>
      </c>
      <c r="AE208">
        <v>0</v>
      </c>
      <c r="AF208">
        <v>0</v>
      </c>
      <c r="AG208">
        <v>0</v>
      </c>
      <c r="AH208" t="s">
        <v>62</v>
      </c>
      <c r="AI208" s="1">
        <v>45476</v>
      </c>
      <c r="AJ208" t="s">
        <v>63</v>
      </c>
      <c r="AK208">
        <v>1532</v>
      </c>
      <c r="AL208" t="s">
        <v>699</v>
      </c>
      <c r="AM208">
        <f t="shared" si="11"/>
        <v>21873</v>
      </c>
      <c r="AN208" t="b">
        <f t="shared" si="9"/>
        <v>0</v>
      </c>
      <c r="AO208">
        <f t="shared" si="10"/>
        <v>21876</v>
      </c>
      <c r="AP208" s="3">
        <v>310455</v>
      </c>
      <c r="AQ208" s="2" t="s">
        <v>1830</v>
      </c>
      <c r="AR208" s="2" t="s">
        <v>1167</v>
      </c>
      <c r="AS208" s="2" t="s">
        <v>1169</v>
      </c>
      <c r="AT208" s="2"/>
      <c r="AU208" s="2" t="s">
        <v>60</v>
      </c>
      <c r="AV208" s="2" t="s">
        <v>48</v>
      </c>
      <c r="AW208" s="2" t="s">
        <v>1603</v>
      </c>
      <c r="AX208" s="2"/>
      <c r="AY208" s="2" t="s">
        <v>1168</v>
      </c>
      <c r="AZ208" s="3">
        <v>557</v>
      </c>
      <c r="BA208" s="2" t="s">
        <v>63</v>
      </c>
      <c r="BB208" s="3">
        <v>21876</v>
      </c>
      <c r="BC208" s="2" t="s">
        <v>1561</v>
      </c>
      <c r="BD208" s="2" t="s">
        <v>1831</v>
      </c>
      <c r="BE208" s="2" t="s">
        <v>1561</v>
      </c>
      <c r="BF208" s="2" t="s">
        <v>1561</v>
      </c>
      <c r="BG208" s="2" t="s">
        <v>1561</v>
      </c>
      <c r="BH208" s="2" t="s">
        <v>1561</v>
      </c>
    </row>
    <row r="209" spans="1:60" x14ac:dyDescent="0.3">
      <c r="A209">
        <v>2024</v>
      </c>
      <c r="B209">
        <v>32137</v>
      </c>
      <c r="C209">
        <v>557</v>
      </c>
      <c r="D209" t="s">
        <v>1166</v>
      </c>
      <c r="F209" t="s">
        <v>40</v>
      </c>
      <c r="G209">
        <v>21876</v>
      </c>
      <c r="H209">
        <v>21876</v>
      </c>
      <c r="I209" t="s">
        <v>80</v>
      </c>
      <c r="J209">
        <v>310455</v>
      </c>
      <c r="K209">
        <v>659866</v>
      </c>
      <c r="L209" t="s">
        <v>56</v>
      </c>
      <c r="M209" t="s">
        <v>48</v>
      </c>
      <c r="N209" t="s">
        <v>56</v>
      </c>
      <c r="O209" t="s">
        <v>48</v>
      </c>
      <c r="P209">
        <v>61.5</v>
      </c>
      <c r="Q209">
        <v>65</v>
      </c>
      <c r="R209">
        <v>365</v>
      </c>
      <c r="S209" t="s">
        <v>1167</v>
      </c>
      <c r="T209" t="s">
        <v>1168</v>
      </c>
      <c r="U209" t="s">
        <v>1169</v>
      </c>
      <c r="V209" t="s">
        <v>60</v>
      </c>
      <c r="W209" t="s">
        <v>48</v>
      </c>
      <c r="X209">
        <v>2879</v>
      </c>
      <c r="Y209" t="s">
        <v>61</v>
      </c>
      <c r="Z209" s="1">
        <v>45336</v>
      </c>
      <c r="AA209">
        <v>0</v>
      </c>
      <c r="AB209">
        <v>343</v>
      </c>
      <c r="AC209">
        <v>0</v>
      </c>
      <c r="AD209">
        <v>0</v>
      </c>
      <c r="AE209">
        <v>0</v>
      </c>
      <c r="AF209">
        <v>0</v>
      </c>
      <c r="AG209">
        <v>0</v>
      </c>
      <c r="AH209" t="s">
        <v>62</v>
      </c>
      <c r="AI209" s="1">
        <v>45476</v>
      </c>
      <c r="AJ209" t="s">
        <v>63</v>
      </c>
      <c r="AK209" t="s">
        <v>1170</v>
      </c>
      <c r="AL209" t="s">
        <v>1171</v>
      </c>
      <c r="AM209">
        <f t="shared" si="11"/>
        <v>21876</v>
      </c>
      <c r="AN209" t="b">
        <f t="shared" si="9"/>
        <v>0</v>
      </c>
      <c r="AO209">
        <f t="shared" si="10"/>
        <v>21879</v>
      </c>
      <c r="AP209" s="3">
        <v>310481</v>
      </c>
      <c r="AQ209" s="2" t="s">
        <v>1829</v>
      </c>
      <c r="AR209" s="2" t="s">
        <v>1173</v>
      </c>
      <c r="AS209" s="2" t="s">
        <v>116</v>
      </c>
      <c r="AT209" s="2"/>
      <c r="AU209" s="2" t="s">
        <v>117</v>
      </c>
      <c r="AV209" s="2" t="s">
        <v>118</v>
      </c>
      <c r="AW209" s="2" t="s">
        <v>1592</v>
      </c>
      <c r="AX209" s="2" t="s">
        <v>1593</v>
      </c>
      <c r="AY209" s="2" t="s">
        <v>1174</v>
      </c>
      <c r="AZ209" s="3">
        <v>2055</v>
      </c>
      <c r="BA209" s="2" t="s">
        <v>63</v>
      </c>
      <c r="BB209" s="3">
        <v>21879</v>
      </c>
      <c r="BC209" s="2" t="s">
        <v>1561</v>
      </c>
      <c r="BD209" s="2" t="s">
        <v>1713</v>
      </c>
      <c r="BE209" s="2" t="s">
        <v>1662</v>
      </c>
      <c r="BF209" s="2" t="s">
        <v>1561</v>
      </c>
      <c r="BG209" s="2" t="s">
        <v>1561</v>
      </c>
      <c r="BH209" s="2" t="s">
        <v>1561</v>
      </c>
    </row>
    <row r="210" spans="1:60" x14ac:dyDescent="0.3">
      <c r="A210">
        <v>2024</v>
      </c>
      <c r="B210">
        <v>32462</v>
      </c>
      <c r="C210">
        <v>2055</v>
      </c>
      <c r="D210" t="s">
        <v>1172</v>
      </c>
      <c r="E210" t="s">
        <v>39</v>
      </c>
      <c r="F210" t="s">
        <v>40</v>
      </c>
      <c r="G210">
        <v>21879</v>
      </c>
      <c r="H210">
        <v>40801</v>
      </c>
      <c r="I210" t="s">
        <v>136</v>
      </c>
      <c r="J210">
        <v>310481</v>
      </c>
      <c r="K210">
        <v>678535</v>
      </c>
      <c r="L210" t="s">
        <v>117</v>
      </c>
      <c r="M210" t="s">
        <v>118</v>
      </c>
      <c r="N210" t="s">
        <v>117</v>
      </c>
      <c r="O210" t="s">
        <v>118</v>
      </c>
      <c r="P210">
        <v>72.2</v>
      </c>
      <c r="Q210">
        <v>90</v>
      </c>
      <c r="R210">
        <v>402</v>
      </c>
      <c r="S210" t="s">
        <v>1173</v>
      </c>
      <c r="T210" t="s">
        <v>1174</v>
      </c>
      <c r="U210" t="s">
        <v>116</v>
      </c>
      <c r="V210" t="s">
        <v>117</v>
      </c>
      <c r="W210" t="s">
        <v>118</v>
      </c>
      <c r="X210">
        <v>3801</v>
      </c>
      <c r="Y210" t="s">
        <v>658</v>
      </c>
      <c r="Z210" s="1">
        <v>45356</v>
      </c>
      <c r="AA210">
        <v>0</v>
      </c>
      <c r="AB210">
        <v>72</v>
      </c>
      <c r="AC210">
        <v>1943</v>
      </c>
      <c r="AD210">
        <v>0</v>
      </c>
      <c r="AE210">
        <v>0</v>
      </c>
      <c r="AF210">
        <v>0</v>
      </c>
      <c r="AG210">
        <v>0</v>
      </c>
      <c r="AH210" t="s">
        <v>62</v>
      </c>
      <c r="AI210" s="1">
        <v>45476</v>
      </c>
      <c r="AJ210" t="s">
        <v>63</v>
      </c>
      <c r="AK210">
        <v>411</v>
      </c>
      <c r="AL210" t="s">
        <v>120</v>
      </c>
      <c r="AM210">
        <f t="shared" si="11"/>
        <v>21879</v>
      </c>
      <c r="AN210" t="b">
        <f t="shared" si="9"/>
        <v>0</v>
      </c>
      <c r="AO210">
        <f t="shared" si="10"/>
        <v>21901</v>
      </c>
      <c r="AP210" s="3">
        <v>310499</v>
      </c>
      <c r="AQ210" s="2" t="s">
        <v>1567</v>
      </c>
      <c r="AR210" s="2" t="s">
        <v>1176</v>
      </c>
      <c r="AS210" s="2" t="s">
        <v>1178</v>
      </c>
      <c r="AT210" s="2"/>
      <c r="AU210" s="2" t="s">
        <v>311</v>
      </c>
      <c r="AV210" s="2" t="s">
        <v>48</v>
      </c>
      <c r="AW210" s="2" t="s">
        <v>1568</v>
      </c>
      <c r="AX210" s="2"/>
      <c r="AY210" s="2" t="s">
        <v>1177</v>
      </c>
      <c r="AZ210" s="3">
        <v>2493</v>
      </c>
      <c r="BA210" s="2" t="s">
        <v>63</v>
      </c>
      <c r="BB210" s="3">
        <v>21901</v>
      </c>
      <c r="BC210" s="2" t="s">
        <v>1561</v>
      </c>
      <c r="BD210" s="2" t="s">
        <v>1569</v>
      </c>
      <c r="BE210" s="2" t="s">
        <v>1570</v>
      </c>
      <c r="BF210" s="2" t="s">
        <v>1561</v>
      </c>
      <c r="BG210" s="2" t="s">
        <v>1561</v>
      </c>
      <c r="BH210" s="2" t="s">
        <v>1561</v>
      </c>
    </row>
    <row r="211" spans="1:60" x14ac:dyDescent="0.3">
      <c r="A211">
        <v>2024</v>
      </c>
      <c r="B211">
        <v>32590</v>
      </c>
      <c r="C211">
        <v>2493</v>
      </c>
      <c r="D211" t="s">
        <v>1175</v>
      </c>
      <c r="E211" t="s">
        <v>99</v>
      </c>
      <c r="F211" t="s">
        <v>40</v>
      </c>
      <c r="G211">
        <v>21901</v>
      </c>
      <c r="H211">
        <v>50325</v>
      </c>
      <c r="I211" t="s">
        <v>136</v>
      </c>
      <c r="J211">
        <v>310499</v>
      </c>
      <c r="K211">
        <v>673750</v>
      </c>
      <c r="L211" t="s">
        <v>56</v>
      </c>
      <c r="M211" t="s">
        <v>48</v>
      </c>
      <c r="N211" t="s">
        <v>56</v>
      </c>
      <c r="O211" t="s">
        <v>48</v>
      </c>
      <c r="P211">
        <v>64.900000000000006</v>
      </c>
      <c r="Q211">
        <v>57</v>
      </c>
      <c r="R211">
        <v>580</v>
      </c>
      <c r="S211" t="s">
        <v>1176</v>
      </c>
      <c r="T211" t="s">
        <v>1177</v>
      </c>
      <c r="U211" t="s">
        <v>1178</v>
      </c>
      <c r="V211" t="s">
        <v>311</v>
      </c>
      <c r="W211" t="s">
        <v>48</v>
      </c>
      <c r="X211">
        <v>2874</v>
      </c>
      <c r="Y211" t="s">
        <v>312</v>
      </c>
      <c r="Z211" s="1">
        <v>45313</v>
      </c>
      <c r="AA211">
        <v>0</v>
      </c>
      <c r="AB211">
        <v>586</v>
      </c>
      <c r="AC211">
        <v>1601</v>
      </c>
      <c r="AD211">
        <v>0</v>
      </c>
      <c r="AE211">
        <v>0</v>
      </c>
      <c r="AF211">
        <v>0</v>
      </c>
      <c r="AG211">
        <v>0</v>
      </c>
      <c r="AH211" t="s">
        <v>62</v>
      </c>
      <c r="AI211" s="1">
        <v>45476</v>
      </c>
      <c r="AJ211" t="s">
        <v>63</v>
      </c>
      <c r="AK211">
        <v>3377</v>
      </c>
      <c r="AL211" t="s">
        <v>1179</v>
      </c>
      <c r="AM211">
        <f t="shared" si="11"/>
        <v>21901</v>
      </c>
      <c r="AN211" t="b">
        <f t="shared" si="9"/>
        <v>0</v>
      </c>
      <c r="AO211">
        <f t="shared" si="10"/>
        <v>21967</v>
      </c>
      <c r="AP211" s="3">
        <v>320678</v>
      </c>
      <c r="AQ211" s="2" t="s">
        <v>2164</v>
      </c>
      <c r="AR211" s="2" t="s">
        <v>1180</v>
      </c>
      <c r="AS211" s="2" t="s">
        <v>2165</v>
      </c>
      <c r="AT211" s="2"/>
      <c r="AU211" s="2" t="s">
        <v>2166</v>
      </c>
      <c r="AV211" s="2" t="s">
        <v>74</v>
      </c>
      <c r="AW211" s="2" t="s">
        <v>2167</v>
      </c>
      <c r="AX211" s="2"/>
      <c r="AY211" s="2" t="s">
        <v>689</v>
      </c>
      <c r="AZ211" s="3">
        <v>45928</v>
      </c>
      <c r="BA211" s="2" t="s">
        <v>63</v>
      </c>
      <c r="BB211" s="3">
        <v>21967</v>
      </c>
      <c r="BC211" s="2" t="s">
        <v>1561</v>
      </c>
      <c r="BD211" s="2" t="s">
        <v>1561</v>
      </c>
      <c r="BE211" s="2" t="s">
        <v>1662</v>
      </c>
      <c r="BF211" s="2" t="s">
        <v>1561</v>
      </c>
      <c r="BG211" s="2" t="s">
        <v>1561</v>
      </c>
      <c r="BH211" s="2" t="s">
        <v>1561</v>
      </c>
    </row>
    <row r="212" spans="1:60" x14ac:dyDescent="0.3">
      <c r="A212">
        <v>2024</v>
      </c>
      <c r="B212">
        <v>45928</v>
      </c>
      <c r="C212">
        <v>45928</v>
      </c>
      <c r="D212" t="s">
        <v>687</v>
      </c>
      <c r="E212" t="s">
        <v>39</v>
      </c>
      <c r="F212" t="s">
        <v>40</v>
      </c>
      <c r="G212">
        <v>21967</v>
      </c>
      <c r="H212">
        <v>49677</v>
      </c>
      <c r="I212" t="s">
        <v>136</v>
      </c>
      <c r="J212">
        <v>320678</v>
      </c>
      <c r="K212">
        <v>673582</v>
      </c>
      <c r="L212" t="s">
        <v>103</v>
      </c>
      <c r="M212" t="s">
        <v>74</v>
      </c>
      <c r="N212" t="s">
        <v>103</v>
      </c>
      <c r="O212" t="s">
        <v>74</v>
      </c>
      <c r="P212">
        <v>77</v>
      </c>
      <c r="Q212">
        <v>106</v>
      </c>
      <c r="R212">
        <v>450</v>
      </c>
      <c r="S212" t="s">
        <v>1180</v>
      </c>
      <c r="T212" t="s">
        <v>689</v>
      </c>
      <c r="U212" t="s">
        <v>690</v>
      </c>
      <c r="V212" t="s">
        <v>103</v>
      </c>
      <c r="W212" t="s">
        <v>74</v>
      </c>
      <c r="X212">
        <v>2740</v>
      </c>
      <c r="Y212" t="s">
        <v>534</v>
      </c>
      <c r="Z212" s="1">
        <v>45448</v>
      </c>
      <c r="AA212">
        <v>0</v>
      </c>
      <c r="AB212">
        <v>0</v>
      </c>
      <c r="AC212">
        <v>1943</v>
      </c>
      <c r="AD212">
        <v>0</v>
      </c>
      <c r="AE212">
        <v>0</v>
      </c>
      <c r="AF212">
        <v>0</v>
      </c>
      <c r="AG212">
        <v>0</v>
      </c>
      <c r="AH212" t="s">
        <v>62</v>
      </c>
      <c r="AI212" s="1">
        <v>45476</v>
      </c>
      <c r="AJ212" t="s">
        <v>63</v>
      </c>
      <c r="AK212">
        <v>46040</v>
      </c>
      <c r="AL212" t="s">
        <v>691</v>
      </c>
      <c r="AM212">
        <f t="shared" si="11"/>
        <v>21967</v>
      </c>
      <c r="AN212" t="b">
        <f t="shared" si="9"/>
        <v>0</v>
      </c>
      <c r="AO212">
        <f t="shared" si="10"/>
        <v>21968</v>
      </c>
      <c r="AP212" s="3">
        <v>330918</v>
      </c>
      <c r="AQ212" s="2" t="s">
        <v>1888</v>
      </c>
      <c r="AR212" s="2" t="s">
        <v>1181</v>
      </c>
      <c r="AS212" s="2" t="s">
        <v>102</v>
      </c>
      <c r="AT212" s="2"/>
      <c r="AU212" s="2" t="s">
        <v>103</v>
      </c>
      <c r="AV212" s="2" t="s">
        <v>74</v>
      </c>
      <c r="AW212" s="2" t="s">
        <v>1576</v>
      </c>
      <c r="AX212" s="2"/>
      <c r="AY212" s="2" t="s">
        <v>101</v>
      </c>
      <c r="AZ212" s="3">
        <v>1633</v>
      </c>
      <c r="BA212" s="2" t="s">
        <v>63</v>
      </c>
      <c r="BB212" s="3">
        <v>21968</v>
      </c>
      <c r="BC212" s="2" t="s">
        <v>1561</v>
      </c>
      <c r="BD212" s="2" t="s">
        <v>1561</v>
      </c>
      <c r="BE212" s="2" t="s">
        <v>1717</v>
      </c>
      <c r="BF212" s="2" t="s">
        <v>1561</v>
      </c>
      <c r="BG212" s="2" t="s">
        <v>1561</v>
      </c>
      <c r="BH212" s="2" t="s">
        <v>1561</v>
      </c>
    </row>
    <row r="213" spans="1:60" x14ac:dyDescent="0.3">
      <c r="A213">
        <v>2024</v>
      </c>
      <c r="B213">
        <v>31717</v>
      </c>
      <c r="C213">
        <v>1633</v>
      </c>
      <c r="D213" t="s">
        <v>98</v>
      </c>
      <c r="E213" t="s">
        <v>99</v>
      </c>
      <c r="F213" t="s">
        <v>40</v>
      </c>
      <c r="G213">
        <v>21968</v>
      </c>
      <c r="H213">
        <v>102813</v>
      </c>
      <c r="I213" t="s">
        <v>54</v>
      </c>
      <c r="J213">
        <v>330918</v>
      </c>
      <c r="K213">
        <v>1255891</v>
      </c>
      <c r="L213" t="s">
        <v>103</v>
      </c>
      <c r="M213" t="s">
        <v>74</v>
      </c>
      <c r="N213" t="s">
        <v>103</v>
      </c>
      <c r="O213" t="s">
        <v>74</v>
      </c>
      <c r="P213">
        <v>69.5</v>
      </c>
      <c r="Q213">
        <v>138</v>
      </c>
      <c r="R213">
        <v>600</v>
      </c>
      <c r="S213" t="s">
        <v>1181</v>
      </c>
      <c r="T213" t="s">
        <v>101</v>
      </c>
      <c r="U213" t="s">
        <v>102</v>
      </c>
      <c r="V213" t="s">
        <v>103</v>
      </c>
      <c r="W213" t="s">
        <v>74</v>
      </c>
      <c r="X213">
        <v>2744</v>
      </c>
      <c r="Y213" t="s">
        <v>104</v>
      </c>
      <c r="Z213" s="1">
        <v>45309</v>
      </c>
      <c r="AA213">
        <v>0</v>
      </c>
      <c r="AB213">
        <v>0</v>
      </c>
      <c r="AC213">
        <v>1945</v>
      </c>
      <c r="AD213">
        <v>0</v>
      </c>
      <c r="AE213">
        <v>0</v>
      </c>
      <c r="AF213">
        <v>0</v>
      </c>
      <c r="AG213">
        <v>0</v>
      </c>
      <c r="AH213" t="s">
        <v>62</v>
      </c>
      <c r="AI213" s="1">
        <v>45476</v>
      </c>
      <c r="AJ213" t="s">
        <v>63</v>
      </c>
      <c r="AK213">
        <v>58</v>
      </c>
      <c r="AL213" t="s">
        <v>105</v>
      </c>
      <c r="AM213">
        <f t="shared" si="11"/>
        <v>21968</v>
      </c>
      <c r="AN213" t="b">
        <f t="shared" si="9"/>
        <v>0</v>
      </c>
      <c r="AO213">
        <f t="shared" si="10"/>
        <v>22059</v>
      </c>
      <c r="AP213" s="3">
        <v>150011</v>
      </c>
      <c r="AQ213" s="2" t="s">
        <v>1183</v>
      </c>
      <c r="AR213" s="2" t="s">
        <v>1184</v>
      </c>
      <c r="AS213" s="2" t="s">
        <v>690</v>
      </c>
      <c r="AT213" s="2"/>
      <c r="AU213" s="2" t="s">
        <v>103</v>
      </c>
      <c r="AV213" s="2" t="s">
        <v>74</v>
      </c>
      <c r="AW213" s="2" t="s">
        <v>1563</v>
      </c>
      <c r="AX213" s="2"/>
      <c r="AY213" s="2" t="s">
        <v>1185</v>
      </c>
      <c r="AZ213" s="3">
        <v>15328</v>
      </c>
      <c r="BA213" s="2" t="s">
        <v>41</v>
      </c>
      <c r="BB213" s="3">
        <v>22059</v>
      </c>
      <c r="BC213" s="2" t="s">
        <v>1561</v>
      </c>
      <c r="BD213" s="2" t="s">
        <v>1561</v>
      </c>
      <c r="BE213" s="2" t="s">
        <v>1561</v>
      </c>
      <c r="BF213" s="2" t="s">
        <v>1561</v>
      </c>
      <c r="BG213" s="2" t="s">
        <v>1561</v>
      </c>
      <c r="BH213" s="2" t="s">
        <v>1562</v>
      </c>
    </row>
    <row r="214" spans="1:60" x14ac:dyDescent="0.3">
      <c r="A214">
        <v>2024</v>
      </c>
      <c r="B214">
        <v>36099</v>
      </c>
      <c r="C214">
        <v>15328</v>
      </c>
      <c r="D214" t="s">
        <v>1182</v>
      </c>
      <c r="E214" t="s">
        <v>39</v>
      </c>
      <c r="F214" t="s">
        <v>40</v>
      </c>
      <c r="G214">
        <v>22059</v>
      </c>
      <c r="H214">
        <v>-999</v>
      </c>
      <c r="I214" t="s">
        <v>41</v>
      </c>
      <c r="J214">
        <v>150011</v>
      </c>
      <c r="K214" t="s">
        <v>1183</v>
      </c>
      <c r="L214" t="s">
        <v>43</v>
      </c>
      <c r="M214" t="s">
        <v>43</v>
      </c>
      <c r="N214" t="s">
        <v>43</v>
      </c>
      <c r="O214" t="s">
        <v>43</v>
      </c>
      <c r="P214">
        <v>-999</v>
      </c>
      <c r="Q214">
        <v>-999</v>
      </c>
      <c r="R214">
        <v>-999</v>
      </c>
      <c r="S214" t="s">
        <v>1184</v>
      </c>
      <c r="T214" t="s">
        <v>1185</v>
      </c>
      <c r="U214" t="s">
        <v>690</v>
      </c>
      <c r="V214" t="s">
        <v>103</v>
      </c>
      <c r="W214" t="s">
        <v>74</v>
      </c>
      <c r="X214">
        <v>2740</v>
      </c>
      <c r="Y214" t="s">
        <v>534</v>
      </c>
      <c r="Z214" s="1">
        <v>45476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1</v>
      </c>
      <c r="AH214" t="s">
        <v>50</v>
      </c>
      <c r="AI214" s="1">
        <v>45476</v>
      </c>
      <c r="AJ214" t="s">
        <v>41</v>
      </c>
      <c r="AK214">
        <v>2511</v>
      </c>
      <c r="AL214" t="s">
        <v>1186</v>
      </c>
      <c r="AM214">
        <f t="shared" si="11"/>
        <v>22059</v>
      </c>
      <c r="AN214" t="b">
        <f t="shared" si="9"/>
        <v>0</v>
      </c>
      <c r="AO214">
        <f t="shared" si="10"/>
        <v>22072</v>
      </c>
      <c r="AP214" s="3">
        <v>330458</v>
      </c>
      <c r="AQ214" s="2" t="s">
        <v>1992</v>
      </c>
      <c r="AR214" s="2" t="s">
        <v>1187</v>
      </c>
      <c r="AS214" s="2" t="s">
        <v>698</v>
      </c>
      <c r="AT214" s="2"/>
      <c r="AU214" s="2" t="s">
        <v>103</v>
      </c>
      <c r="AV214" s="2" t="s">
        <v>74</v>
      </c>
      <c r="AW214" s="2" t="s">
        <v>1563</v>
      </c>
      <c r="AX214" s="2"/>
      <c r="AY214" s="2" t="s">
        <v>995</v>
      </c>
      <c r="AZ214" s="3">
        <v>38390</v>
      </c>
      <c r="BA214" s="2" t="s">
        <v>63</v>
      </c>
      <c r="BB214" s="3">
        <v>22072</v>
      </c>
      <c r="BC214" s="2" t="s">
        <v>1561</v>
      </c>
      <c r="BD214" s="2" t="s">
        <v>1561</v>
      </c>
      <c r="BE214" s="2" t="s">
        <v>1993</v>
      </c>
      <c r="BF214" s="2" t="s">
        <v>1561</v>
      </c>
      <c r="BG214" s="2" t="s">
        <v>1561</v>
      </c>
      <c r="BH214" s="2" t="s">
        <v>1561</v>
      </c>
    </row>
    <row r="215" spans="1:60" x14ac:dyDescent="0.3">
      <c r="A215">
        <v>2024</v>
      </c>
      <c r="B215">
        <v>38390</v>
      </c>
      <c r="C215">
        <v>38390</v>
      </c>
      <c r="D215" t="s">
        <v>992</v>
      </c>
      <c r="E215" t="s">
        <v>39</v>
      </c>
      <c r="F215" t="s">
        <v>40</v>
      </c>
      <c r="G215">
        <v>22072</v>
      </c>
      <c r="H215">
        <v>48186</v>
      </c>
      <c r="I215" t="s">
        <v>136</v>
      </c>
      <c r="J215">
        <v>330458</v>
      </c>
      <c r="K215">
        <v>623839</v>
      </c>
      <c r="L215" t="s">
        <v>47</v>
      </c>
      <c r="M215" t="s">
        <v>48</v>
      </c>
      <c r="N215" t="s">
        <v>47</v>
      </c>
      <c r="O215" t="s">
        <v>48</v>
      </c>
      <c r="P215">
        <v>75.5</v>
      </c>
      <c r="Q215">
        <v>124</v>
      </c>
      <c r="R215">
        <v>360</v>
      </c>
      <c r="S215" t="s">
        <v>1187</v>
      </c>
      <c r="T215" t="s">
        <v>995</v>
      </c>
      <c r="U215" t="s">
        <v>698</v>
      </c>
      <c r="V215" t="s">
        <v>103</v>
      </c>
      <c r="W215" t="s">
        <v>74</v>
      </c>
      <c r="X215">
        <v>2740</v>
      </c>
      <c r="Y215" t="s">
        <v>534</v>
      </c>
      <c r="Z215" s="1">
        <v>45310</v>
      </c>
      <c r="AA215">
        <v>0</v>
      </c>
      <c r="AB215">
        <v>0</v>
      </c>
      <c r="AC215">
        <v>1514</v>
      </c>
      <c r="AD215">
        <v>0</v>
      </c>
      <c r="AE215">
        <v>0</v>
      </c>
      <c r="AF215">
        <v>0</v>
      </c>
      <c r="AG215">
        <v>0</v>
      </c>
      <c r="AH215" t="s">
        <v>62</v>
      </c>
      <c r="AI215" s="1">
        <v>45476</v>
      </c>
      <c r="AJ215" t="s">
        <v>63</v>
      </c>
      <c r="AK215">
        <v>1532</v>
      </c>
      <c r="AL215" t="s">
        <v>699</v>
      </c>
      <c r="AM215">
        <f t="shared" si="11"/>
        <v>22072</v>
      </c>
      <c r="AN215" t="b">
        <f t="shared" si="9"/>
        <v>0</v>
      </c>
      <c r="AO215">
        <f t="shared" si="10"/>
        <v>22102</v>
      </c>
      <c r="AP215" s="3">
        <v>330590</v>
      </c>
      <c r="AQ215" s="2" t="s">
        <v>1591</v>
      </c>
      <c r="AR215" s="2" t="s">
        <v>1188</v>
      </c>
      <c r="AS215" s="2" t="s">
        <v>116</v>
      </c>
      <c r="AT215" s="2"/>
      <c r="AU215" s="2" t="s">
        <v>117</v>
      </c>
      <c r="AV215" s="2" t="s">
        <v>118</v>
      </c>
      <c r="AW215" s="2" t="s">
        <v>1592</v>
      </c>
      <c r="AX215" s="2" t="s">
        <v>1593</v>
      </c>
      <c r="AY215" s="2" t="s">
        <v>1147</v>
      </c>
      <c r="AZ215" s="3">
        <v>1555</v>
      </c>
      <c r="BA215" s="2" t="s">
        <v>63</v>
      </c>
      <c r="BB215" s="3">
        <v>22102</v>
      </c>
      <c r="BC215" s="2" t="s">
        <v>1561</v>
      </c>
      <c r="BD215" s="2" t="s">
        <v>1561</v>
      </c>
      <c r="BE215" s="2" t="s">
        <v>1594</v>
      </c>
      <c r="BF215" s="2" t="s">
        <v>1561</v>
      </c>
      <c r="BG215" s="2" t="s">
        <v>1561</v>
      </c>
      <c r="BH215" s="2" t="s">
        <v>1561</v>
      </c>
    </row>
    <row r="216" spans="1:60" x14ac:dyDescent="0.3">
      <c r="A216">
        <v>2024</v>
      </c>
      <c r="B216">
        <v>29942</v>
      </c>
      <c r="C216">
        <v>1555</v>
      </c>
      <c r="D216" t="s">
        <v>1144</v>
      </c>
      <c r="E216" t="s">
        <v>39</v>
      </c>
      <c r="F216" t="s">
        <v>40</v>
      </c>
      <c r="G216">
        <v>22102</v>
      </c>
      <c r="H216">
        <v>40800</v>
      </c>
      <c r="I216" t="s">
        <v>136</v>
      </c>
      <c r="J216">
        <v>330590</v>
      </c>
      <c r="K216">
        <v>697569</v>
      </c>
      <c r="L216" t="s">
        <v>117</v>
      </c>
      <c r="M216" t="s">
        <v>118</v>
      </c>
      <c r="N216" t="s">
        <v>117</v>
      </c>
      <c r="O216" t="s">
        <v>118</v>
      </c>
      <c r="P216">
        <v>72.2</v>
      </c>
      <c r="Q216">
        <v>90</v>
      </c>
      <c r="R216">
        <v>402</v>
      </c>
      <c r="S216" t="s">
        <v>1188</v>
      </c>
      <c r="T216" t="s">
        <v>1147</v>
      </c>
      <c r="U216" t="s">
        <v>116</v>
      </c>
      <c r="V216" t="s">
        <v>117</v>
      </c>
      <c r="W216" t="s">
        <v>118</v>
      </c>
      <c r="X216">
        <v>3801</v>
      </c>
      <c r="Y216" t="s">
        <v>658</v>
      </c>
      <c r="Z216" s="1">
        <v>45356</v>
      </c>
      <c r="AA216">
        <v>0</v>
      </c>
      <c r="AB216">
        <v>0</v>
      </c>
      <c r="AC216">
        <v>1832</v>
      </c>
      <c r="AD216">
        <v>0</v>
      </c>
      <c r="AE216">
        <v>0</v>
      </c>
      <c r="AF216">
        <v>0</v>
      </c>
      <c r="AG216">
        <v>0</v>
      </c>
      <c r="AH216" t="s">
        <v>62</v>
      </c>
      <c r="AI216" s="1">
        <v>45476</v>
      </c>
      <c r="AJ216" t="s">
        <v>63</v>
      </c>
      <c r="AK216">
        <v>411</v>
      </c>
      <c r="AL216" t="s">
        <v>120</v>
      </c>
      <c r="AM216">
        <f t="shared" si="11"/>
        <v>22102</v>
      </c>
      <c r="AN216" t="b">
        <f t="shared" si="9"/>
        <v>0</v>
      </c>
      <c r="AO216">
        <f t="shared" si="10"/>
        <v>22105</v>
      </c>
      <c r="AP216" s="3">
        <v>330607</v>
      </c>
      <c r="AQ216" s="2" t="s">
        <v>1627</v>
      </c>
      <c r="AR216" s="2" t="s">
        <v>1189</v>
      </c>
      <c r="AS216" s="2" t="s">
        <v>709</v>
      </c>
      <c r="AT216" s="2"/>
      <c r="AU216" s="2" t="s">
        <v>55</v>
      </c>
      <c r="AV216" s="2" t="s">
        <v>48</v>
      </c>
      <c r="AW216" s="2" t="s">
        <v>1572</v>
      </c>
      <c r="AX216" s="2" t="s">
        <v>1628</v>
      </c>
      <c r="AY216" s="2" t="s">
        <v>567</v>
      </c>
      <c r="AZ216" s="3">
        <v>1685</v>
      </c>
      <c r="BA216" s="2" t="s">
        <v>63</v>
      </c>
      <c r="BB216" s="3">
        <v>22105</v>
      </c>
      <c r="BC216" s="2" t="s">
        <v>1561</v>
      </c>
      <c r="BD216" s="2" t="s">
        <v>1629</v>
      </c>
      <c r="BE216" s="2" t="s">
        <v>1630</v>
      </c>
      <c r="BF216" s="2" t="s">
        <v>1561</v>
      </c>
      <c r="BG216" s="2" t="s">
        <v>1561</v>
      </c>
      <c r="BH216" s="2" t="s">
        <v>1561</v>
      </c>
    </row>
    <row r="217" spans="1:60" x14ac:dyDescent="0.3">
      <c r="A217">
        <v>2024</v>
      </c>
      <c r="B217">
        <v>31731</v>
      </c>
      <c r="C217">
        <v>1685</v>
      </c>
      <c r="D217" t="s">
        <v>564</v>
      </c>
      <c r="E217" t="s">
        <v>99</v>
      </c>
      <c r="F217" t="s">
        <v>40</v>
      </c>
      <c r="G217">
        <v>22105</v>
      </c>
      <c r="H217">
        <v>40582</v>
      </c>
      <c r="I217" t="s">
        <v>136</v>
      </c>
      <c r="J217">
        <v>330607</v>
      </c>
      <c r="K217">
        <v>693373</v>
      </c>
      <c r="L217" t="s">
        <v>55</v>
      </c>
      <c r="M217" t="s">
        <v>48</v>
      </c>
      <c r="N217" t="s">
        <v>56</v>
      </c>
      <c r="O217" t="s">
        <v>48</v>
      </c>
      <c r="P217">
        <v>76.400000000000006</v>
      </c>
      <c r="Q217">
        <v>136</v>
      </c>
      <c r="R217">
        <v>490</v>
      </c>
      <c r="S217" t="s">
        <v>1189</v>
      </c>
      <c r="T217" t="s">
        <v>567</v>
      </c>
      <c r="U217" t="s">
        <v>709</v>
      </c>
      <c r="V217" t="s">
        <v>55</v>
      </c>
      <c r="W217" t="s">
        <v>48</v>
      </c>
      <c r="X217">
        <v>2882</v>
      </c>
      <c r="Y217" t="s">
        <v>710</v>
      </c>
      <c r="Z217" s="1">
        <v>45409</v>
      </c>
      <c r="AA217">
        <v>0</v>
      </c>
      <c r="AB217">
        <v>233</v>
      </c>
      <c r="AC217">
        <v>1940</v>
      </c>
      <c r="AD217">
        <v>0</v>
      </c>
      <c r="AE217">
        <v>0</v>
      </c>
      <c r="AF217">
        <v>0</v>
      </c>
      <c r="AG217">
        <v>0</v>
      </c>
      <c r="AH217" t="s">
        <v>62</v>
      </c>
      <c r="AI217" s="1">
        <v>45476</v>
      </c>
      <c r="AJ217" t="s">
        <v>63</v>
      </c>
      <c r="AK217">
        <v>5604</v>
      </c>
      <c r="AL217" t="s">
        <v>569</v>
      </c>
      <c r="AM217">
        <f t="shared" si="11"/>
        <v>22105</v>
      </c>
      <c r="AN217" t="b">
        <f t="shared" si="9"/>
        <v>0</v>
      </c>
      <c r="AO217">
        <f t="shared" si="10"/>
        <v>22175</v>
      </c>
      <c r="AP217" s="3">
        <v>410317</v>
      </c>
      <c r="AQ217" s="2" t="s">
        <v>1698</v>
      </c>
      <c r="AR217" s="2" t="s">
        <v>1191</v>
      </c>
      <c r="AS217" s="2" t="s">
        <v>698</v>
      </c>
      <c r="AT217" s="2"/>
      <c r="AU217" s="2" t="s">
        <v>103</v>
      </c>
      <c r="AV217" s="2" t="s">
        <v>74</v>
      </c>
      <c r="AW217" s="2" t="s">
        <v>1563</v>
      </c>
      <c r="AX217" s="2"/>
      <c r="AY217" s="2" t="s">
        <v>1192</v>
      </c>
      <c r="AZ217" s="3">
        <v>1767</v>
      </c>
      <c r="BA217" s="2" t="s">
        <v>63</v>
      </c>
      <c r="BB217" s="3">
        <v>22175</v>
      </c>
      <c r="BC217" s="2" t="s">
        <v>1561</v>
      </c>
      <c r="BD217" s="2" t="s">
        <v>1561</v>
      </c>
      <c r="BE217" s="2" t="s">
        <v>1642</v>
      </c>
      <c r="BF217" s="2" t="s">
        <v>1561</v>
      </c>
      <c r="BG217" s="2" t="s">
        <v>1561</v>
      </c>
      <c r="BH217" s="2" t="s">
        <v>1561</v>
      </c>
    </row>
    <row r="218" spans="1:60" x14ac:dyDescent="0.3">
      <c r="A218">
        <v>2024</v>
      </c>
      <c r="B218">
        <v>31420</v>
      </c>
      <c r="C218">
        <v>1767</v>
      </c>
      <c r="D218" t="s">
        <v>1190</v>
      </c>
      <c r="E218" t="s">
        <v>39</v>
      </c>
      <c r="F218" t="s">
        <v>40</v>
      </c>
      <c r="G218">
        <v>22175</v>
      </c>
      <c r="H218">
        <v>49019</v>
      </c>
      <c r="I218" t="s">
        <v>136</v>
      </c>
      <c r="J218">
        <v>410317</v>
      </c>
      <c r="K218">
        <v>650474</v>
      </c>
      <c r="L218" t="s">
        <v>103</v>
      </c>
      <c r="M218" t="s">
        <v>74</v>
      </c>
      <c r="N218" t="s">
        <v>103</v>
      </c>
      <c r="O218" t="s">
        <v>74</v>
      </c>
      <c r="P218">
        <v>84.2</v>
      </c>
      <c r="Q218">
        <v>199</v>
      </c>
      <c r="R218">
        <v>525</v>
      </c>
      <c r="S218" t="s">
        <v>1191</v>
      </c>
      <c r="T218" t="s">
        <v>1192</v>
      </c>
      <c r="U218" t="s">
        <v>698</v>
      </c>
      <c r="V218" t="s">
        <v>103</v>
      </c>
      <c r="W218" t="s">
        <v>74</v>
      </c>
      <c r="X218">
        <v>2740</v>
      </c>
      <c r="Y218" t="s">
        <v>534</v>
      </c>
      <c r="Z218" s="1">
        <v>45310</v>
      </c>
      <c r="AA218">
        <v>0</v>
      </c>
      <c r="AB218">
        <v>0</v>
      </c>
      <c r="AC218">
        <v>202</v>
      </c>
      <c r="AD218">
        <v>0</v>
      </c>
      <c r="AE218">
        <v>0</v>
      </c>
      <c r="AF218">
        <v>0</v>
      </c>
      <c r="AG218">
        <v>0</v>
      </c>
      <c r="AH218" t="s">
        <v>62</v>
      </c>
      <c r="AI218" s="1">
        <v>45476</v>
      </c>
      <c r="AJ218" t="s">
        <v>63</v>
      </c>
      <c r="AK218">
        <v>1532</v>
      </c>
      <c r="AL218" t="s">
        <v>699</v>
      </c>
      <c r="AM218">
        <f t="shared" si="11"/>
        <v>22175</v>
      </c>
      <c r="AN218" t="b">
        <f t="shared" si="9"/>
        <v>0</v>
      </c>
      <c r="AO218">
        <f t="shared" si="10"/>
        <v>22178</v>
      </c>
      <c r="AP218" s="3">
        <v>410325</v>
      </c>
      <c r="AQ218" s="2" t="s">
        <v>1797</v>
      </c>
      <c r="AR218" s="2" t="s">
        <v>1195</v>
      </c>
      <c r="AS218" s="2" t="s">
        <v>698</v>
      </c>
      <c r="AT218" s="2"/>
      <c r="AU218" s="2" t="s">
        <v>103</v>
      </c>
      <c r="AV218" s="2" t="s">
        <v>74</v>
      </c>
      <c r="AW218" s="2" t="s">
        <v>1563</v>
      </c>
      <c r="AX218" s="2"/>
      <c r="AY218" s="2" t="s">
        <v>1196</v>
      </c>
      <c r="AZ218" s="3">
        <v>1979</v>
      </c>
      <c r="BA218" s="2" t="s">
        <v>63</v>
      </c>
      <c r="BB218" s="3">
        <v>22178</v>
      </c>
      <c r="BC218" s="2" t="s">
        <v>1561</v>
      </c>
      <c r="BD218" s="2" t="s">
        <v>1561</v>
      </c>
      <c r="BE218" s="2" t="s">
        <v>1798</v>
      </c>
      <c r="BF218" s="2" t="s">
        <v>1561</v>
      </c>
      <c r="BG218" s="2" t="s">
        <v>1561</v>
      </c>
      <c r="BH218" s="2" t="s">
        <v>1561</v>
      </c>
    </row>
    <row r="219" spans="1:60" x14ac:dyDescent="0.3">
      <c r="A219">
        <v>2024</v>
      </c>
      <c r="B219">
        <v>32448</v>
      </c>
      <c r="C219">
        <v>1979</v>
      </c>
      <c r="D219" t="s">
        <v>1193</v>
      </c>
      <c r="E219" t="s">
        <v>99</v>
      </c>
      <c r="F219" t="s">
        <v>40</v>
      </c>
      <c r="G219">
        <v>22178</v>
      </c>
      <c r="H219">
        <v>106731</v>
      </c>
      <c r="I219" t="s">
        <v>54</v>
      </c>
      <c r="J219">
        <v>410325</v>
      </c>
      <c r="K219">
        <v>661284</v>
      </c>
      <c r="L219" t="s">
        <v>1194</v>
      </c>
      <c r="M219" t="s">
        <v>156</v>
      </c>
      <c r="N219" t="s">
        <v>103</v>
      </c>
      <c r="O219" t="s">
        <v>74</v>
      </c>
      <c r="P219">
        <v>86.5</v>
      </c>
      <c r="Q219">
        <v>192</v>
      </c>
      <c r="R219">
        <v>525</v>
      </c>
      <c r="S219" t="s">
        <v>1195</v>
      </c>
      <c r="T219" t="s">
        <v>1196</v>
      </c>
      <c r="U219" t="s">
        <v>698</v>
      </c>
      <c r="V219" t="s">
        <v>103</v>
      </c>
      <c r="W219" t="s">
        <v>74</v>
      </c>
      <c r="X219">
        <v>2740</v>
      </c>
      <c r="Y219" t="s">
        <v>534</v>
      </c>
      <c r="Z219" s="1">
        <v>45310</v>
      </c>
      <c r="AA219">
        <v>0</v>
      </c>
      <c r="AB219">
        <v>0</v>
      </c>
      <c r="AC219">
        <v>207</v>
      </c>
      <c r="AD219">
        <v>0</v>
      </c>
      <c r="AE219">
        <v>0</v>
      </c>
      <c r="AF219">
        <v>0</v>
      </c>
      <c r="AG219">
        <v>0</v>
      </c>
      <c r="AH219" t="s">
        <v>62</v>
      </c>
      <c r="AI219" s="1">
        <v>45476</v>
      </c>
      <c r="AJ219" t="s">
        <v>63</v>
      </c>
      <c r="AK219" t="s">
        <v>1197</v>
      </c>
      <c r="AL219" t="s">
        <v>1198</v>
      </c>
      <c r="AM219">
        <f t="shared" si="11"/>
        <v>22178</v>
      </c>
      <c r="AN219" t="b">
        <f t="shared" si="9"/>
        <v>0</v>
      </c>
      <c r="AO219">
        <f t="shared" si="10"/>
        <v>22287</v>
      </c>
      <c r="AP219" s="3">
        <v>231511</v>
      </c>
      <c r="AQ219" s="2" t="s">
        <v>1811</v>
      </c>
      <c r="AR219" s="2" t="s">
        <v>1200</v>
      </c>
      <c r="AS219" s="2" t="s">
        <v>1202</v>
      </c>
      <c r="AT219" s="2"/>
      <c r="AU219" s="2" t="s">
        <v>82</v>
      </c>
      <c r="AV219" s="2" t="s">
        <v>74</v>
      </c>
      <c r="AW219" s="2" t="s">
        <v>1704</v>
      </c>
      <c r="AX219" s="2"/>
      <c r="AY219" s="2" t="s">
        <v>1812</v>
      </c>
      <c r="AZ219" s="3">
        <v>8989</v>
      </c>
      <c r="BA219" s="2" t="s">
        <v>63</v>
      </c>
      <c r="BB219" s="3">
        <v>22287</v>
      </c>
      <c r="BC219" s="2" t="s">
        <v>1561</v>
      </c>
      <c r="BD219" s="2" t="s">
        <v>1605</v>
      </c>
      <c r="BE219" s="2" t="s">
        <v>1561</v>
      </c>
      <c r="BF219" s="2" t="s">
        <v>1561</v>
      </c>
      <c r="BG219" s="2" t="s">
        <v>1561</v>
      </c>
      <c r="BH219" s="2" t="s">
        <v>1561</v>
      </c>
    </row>
    <row r="220" spans="1:60" x14ac:dyDescent="0.3">
      <c r="A220">
        <v>2024</v>
      </c>
      <c r="B220">
        <v>33825</v>
      </c>
      <c r="C220">
        <v>8989</v>
      </c>
      <c r="D220" t="s">
        <v>1199</v>
      </c>
      <c r="E220" t="s">
        <v>53</v>
      </c>
      <c r="F220" t="s">
        <v>40</v>
      </c>
      <c r="G220">
        <v>22287</v>
      </c>
      <c r="H220">
        <v>22287</v>
      </c>
      <c r="I220" t="s">
        <v>80</v>
      </c>
      <c r="J220">
        <v>231511</v>
      </c>
      <c r="K220">
        <v>914805</v>
      </c>
      <c r="L220" t="s">
        <v>82</v>
      </c>
      <c r="M220" t="s">
        <v>74</v>
      </c>
      <c r="N220" t="s">
        <v>82</v>
      </c>
      <c r="O220" t="s">
        <v>74</v>
      </c>
      <c r="P220">
        <v>46</v>
      </c>
      <c r="Q220">
        <v>20</v>
      </c>
      <c r="R220">
        <v>290</v>
      </c>
      <c r="S220" t="s">
        <v>1200</v>
      </c>
      <c r="T220" t="s">
        <v>1201</v>
      </c>
      <c r="U220" t="s">
        <v>1202</v>
      </c>
      <c r="V220" t="s">
        <v>82</v>
      </c>
      <c r="W220" t="s">
        <v>74</v>
      </c>
      <c r="X220">
        <v>2790</v>
      </c>
      <c r="Y220" t="s">
        <v>111</v>
      </c>
      <c r="Z220" s="1">
        <v>45299</v>
      </c>
      <c r="AA220">
        <v>0</v>
      </c>
      <c r="AB220">
        <v>493</v>
      </c>
      <c r="AC220">
        <v>0</v>
      </c>
      <c r="AD220">
        <v>0</v>
      </c>
      <c r="AE220">
        <v>0</v>
      </c>
      <c r="AF220">
        <v>0</v>
      </c>
      <c r="AG220">
        <v>0</v>
      </c>
      <c r="AH220" t="s">
        <v>62</v>
      </c>
      <c r="AI220" s="1">
        <v>45476</v>
      </c>
      <c r="AJ220" t="s">
        <v>63</v>
      </c>
      <c r="AK220">
        <v>51375</v>
      </c>
      <c r="AL220" t="s">
        <v>1199</v>
      </c>
      <c r="AM220">
        <f t="shared" si="11"/>
        <v>22287</v>
      </c>
      <c r="AN220" t="b">
        <f t="shared" si="9"/>
        <v>0</v>
      </c>
      <c r="AO220">
        <f t="shared" si="10"/>
        <v>22300</v>
      </c>
      <c r="AP220" s="3">
        <v>152572</v>
      </c>
      <c r="AQ220" s="2" t="s">
        <v>1204</v>
      </c>
      <c r="AR220" s="2" t="s">
        <v>1205</v>
      </c>
      <c r="AS220" s="2" t="s">
        <v>1207</v>
      </c>
      <c r="AT220" s="2"/>
      <c r="AU220" s="2" t="s">
        <v>379</v>
      </c>
      <c r="AV220" s="2" t="s">
        <v>156</v>
      </c>
      <c r="AW220" s="2" t="s">
        <v>2004</v>
      </c>
      <c r="AX220" s="2"/>
      <c r="AY220" s="2" t="s">
        <v>1206</v>
      </c>
      <c r="AZ220" s="3">
        <v>18808</v>
      </c>
      <c r="BA220" s="2" t="s">
        <v>63</v>
      </c>
      <c r="BB220" s="3">
        <v>22300</v>
      </c>
      <c r="BC220" s="2" t="s">
        <v>1561</v>
      </c>
      <c r="BD220" s="2" t="s">
        <v>1562</v>
      </c>
      <c r="BE220" s="2" t="s">
        <v>1561</v>
      </c>
      <c r="BF220" s="2" t="s">
        <v>1561</v>
      </c>
      <c r="BG220" s="2" t="s">
        <v>1561</v>
      </c>
      <c r="BH220" s="2" t="s">
        <v>1561</v>
      </c>
    </row>
    <row r="221" spans="1:60" x14ac:dyDescent="0.3">
      <c r="A221">
        <v>2024</v>
      </c>
      <c r="B221">
        <v>37234</v>
      </c>
      <c r="C221">
        <v>18808</v>
      </c>
      <c r="D221" t="s">
        <v>1203</v>
      </c>
      <c r="E221" t="s">
        <v>39</v>
      </c>
      <c r="F221" t="s">
        <v>40</v>
      </c>
      <c r="G221">
        <v>22300</v>
      </c>
      <c r="H221">
        <v>104160</v>
      </c>
      <c r="I221" t="s">
        <v>54</v>
      </c>
      <c r="J221">
        <v>152572</v>
      </c>
      <c r="K221" t="s">
        <v>1204</v>
      </c>
      <c r="L221" t="s">
        <v>379</v>
      </c>
      <c r="M221" t="s">
        <v>156</v>
      </c>
      <c r="N221" t="s">
        <v>379</v>
      </c>
      <c r="O221" t="s">
        <v>156</v>
      </c>
      <c r="P221">
        <v>49</v>
      </c>
      <c r="Q221">
        <v>40</v>
      </c>
      <c r="R221">
        <v>360</v>
      </c>
      <c r="S221" t="s">
        <v>1205</v>
      </c>
      <c r="T221" t="s">
        <v>1206</v>
      </c>
      <c r="U221" t="s">
        <v>1207</v>
      </c>
      <c r="V221" t="s">
        <v>379</v>
      </c>
      <c r="W221" t="s">
        <v>156</v>
      </c>
      <c r="X221">
        <v>4102</v>
      </c>
      <c r="Y221" t="s">
        <v>1208</v>
      </c>
      <c r="Z221" s="1">
        <v>45373</v>
      </c>
      <c r="AA221">
        <v>0</v>
      </c>
      <c r="AB221">
        <v>1</v>
      </c>
      <c r="AC221">
        <v>0</v>
      </c>
      <c r="AD221">
        <v>0</v>
      </c>
      <c r="AE221">
        <v>0</v>
      </c>
      <c r="AF221">
        <v>0</v>
      </c>
      <c r="AG221">
        <v>0</v>
      </c>
      <c r="AH221" t="s">
        <v>62</v>
      </c>
      <c r="AI221" s="1">
        <v>45476</v>
      </c>
      <c r="AJ221" t="s">
        <v>63</v>
      </c>
      <c r="AK221">
        <v>12574</v>
      </c>
      <c r="AL221" t="s">
        <v>1209</v>
      </c>
      <c r="AM221">
        <f t="shared" si="11"/>
        <v>22300</v>
      </c>
      <c r="AN221" t="b">
        <f t="shared" si="9"/>
        <v>0</v>
      </c>
      <c r="AO221">
        <f t="shared" si="10"/>
        <v>22303</v>
      </c>
      <c r="AP221" s="4">
        <v>149122</v>
      </c>
      <c r="AQ221" s="5" t="s">
        <v>1210</v>
      </c>
      <c r="AR221" s="5" t="s">
        <v>1211</v>
      </c>
      <c r="AS221" s="5" t="s">
        <v>480</v>
      </c>
      <c r="AT221" s="5"/>
      <c r="AU221" s="5" t="s">
        <v>356</v>
      </c>
      <c r="AV221" s="5" t="s">
        <v>74</v>
      </c>
      <c r="AW221" s="5" t="s">
        <v>1625</v>
      </c>
      <c r="AX221" s="5"/>
      <c r="AY221" s="5" t="s">
        <v>1212</v>
      </c>
      <c r="AZ221" s="4">
        <v>750</v>
      </c>
      <c r="BA221" s="5" t="s">
        <v>63</v>
      </c>
      <c r="BB221" s="4">
        <v>22303</v>
      </c>
      <c r="BC221" s="5" t="s">
        <v>1561</v>
      </c>
      <c r="BD221" s="5" t="s">
        <v>1561</v>
      </c>
      <c r="BE221" s="5" t="s">
        <v>1561</v>
      </c>
      <c r="BF221" s="5" t="s">
        <v>1561</v>
      </c>
      <c r="BG221" s="5" t="s">
        <v>1561</v>
      </c>
      <c r="BH221" s="5" t="s">
        <v>1962</v>
      </c>
    </row>
    <row r="222" spans="1:60" x14ac:dyDescent="0.3">
      <c r="A222">
        <v>2024</v>
      </c>
      <c r="B222">
        <v>32275</v>
      </c>
      <c r="C222">
        <v>750</v>
      </c>
      <c r="D222" t="s">
        <v>482</v>
      </c>
      <c r="F222" t="s">
        <v>40</v>
      </c>
      <c r="G222">
        <v>22303</v>
      </c>
      <c r="H222">
        <v>23238</v>
      </c>
      <c r="I222" t="s">
        <v>54</v>
      </c>
      <c r="J222">
        <v>149122</v>
      </c>
      <c r="K222" t="s">
        <v>1210</v>
      </c>
      <c r="L222" t="s">
        <v>356</v>
      </c>
      <c r="M222" t="s">
        <v>74</v>
      </c>
      <c r="N222" t="s">
        <v>356</v>
      </c>
      <c r="O222" t="s">
        <v>74</v>
      </c>
      <c r="P222">
        <v>44.11</v>
      </c>
      <c r="Q222">
        <v>22</v>
      </c>
      <c r="R222">
        <v>420</v>
      </c>
      <c r="S222" t="s">
        <v>1211</v>
      </c>
      <c r="T222" t="s">
        <v>1212</v>
      </c>
      <c r="U222" t="s">
        <v>480</v>
      </c>
      <c r="V222" t="s">
        <v>356</v>
      </c>
      <c r="W222" t="s">
        <v>74</v>
      </c>
      <c r="X222">
        <v>2633</v>
      </c>
      <c r="Y222" t="s">
        <v>481</v>
      </c>
      <c r="Z222" s="1">
        <v>45357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798</v>
      </c>
      <c r="AH222" t="s">
        <v>62</v>
      </c>
      <c r="AI222" s="1">
        <v>45476</v>
      </c>
      <c r="AJ222" t="s">
        <v>63</v>
      </c>
      <c r="AK222">
        <v>699</v>
      </c>
      <c r="AL222" t="s">
        <v>482</v>
      </c>
      <c r="AM222">
        <f t="shared" si="11"/>
        <v>22303</v>
      </c>
      <c r="AN222" t="b">
        <f t="shared" si="9"/>
        <v>0</v>
      </c>
      <c r="AO222">
        <f t="shared" si="10"/>
        <v>22305</v>
      </c>
      <c r="AP222" s="3">
        <v>151193</v>
      </c>
      <c r="AQ222" s="2" t="s">
        <v>1214</v>
      </c>
      <c r="AR222" s="2" t="s">
        <v>1216</v>
      </c>
      <c r="AS222" s="2" t="s">
        <v>1218</v>
      </c>
      <c r="AT222" s="2"/>
      <c r="AU222" s="2" t="s">
        <v>1215</v>
      </c>
      <c r="AV222" s="2" t="s">
        <v>74</v>
      </c>
      <c r="AW222" s="2" t="s">
        <v>2057</v>
      </c>
      <c r="AX222" s="2"/>
      <c r="AY222" s="2" t="s">
        <v>2058</v>
      </c>
      <c r="AZ222" s="3">
        <v>10042</v>
      </c>
      <c r="BA222" s="2" t="s">
        <v>63</v>
      </c>
      <c r="BB222" s="3">
        <v>22305</v>
      </c>
      <c r="BC222" s="2" t="s">
        <v>1561</v>
      </c>
      <c r="BD222" s="2" t="s">
        <v>2059</v>
      </c>
      <c r="BE222" s="2" t="s">
        <v>1561</v>
      </c>
      <c r="BF222" s="2" t="s">
        <v>1561</v>
      </c>
      <c r="BG222" s="2" t="s">
        <v>1561</v>
      </c>
      <c r="BH222" s="2" t="s">
        <v>1561</v>
      </c>
    </row>
    <row r="223" spans="1:60" x14ac:dyDescent="0.3">
      <c r="A223">
        <v>2024</v>
      </c>
      <c r="B223">
        <v>34082</v>
      </c>
      <c r="C223">
        <v>10042</v>
      </c>
      <c r="D223" t="s">
        <v>1213</v>
      </c>
      <c r="E223" t="s">
        <v>53</v>
      </c>
      <c r="F223" t="s">
        <v>40</v>
      </c>
      <c r="G223">
        <v>22305</v>
      </c>
      <c r="H223">
        <v>90675</v>
      </c>
      <c r="I223" t="s">
        <v>54</v>
      </c>
      <c r="J223">
        <v>151193</v>
      </c>
      <c r="K223" t="s">
        <v>1214</v>
      </c>
      <c r="L223" t="s">
        <v>82</v>
      </c>
      <c r="M223" t="s">
        <v>74</v>
      </c>
      <c r="N223" t="s">
        <v>1215</v>
      </c>
      <c r="O223" t="s">
        <v>74</v>
      </c>
      <c r="P223">
        <v>37</v>
      </c>
      <c r="Q223">
        <v>5</v>
      </c>
      <c r="R223">
        <v>225</v>
      </c>
      <c r="S223" t="s">
        <v>1216</v>
      </c>
      <c r="T223" t="s">
        <v>1217</v>
      </c>
      <c r="U223" t="s">
        <v>1218</v>
      </c>
      <c r="V223" t="s">
        <v>1215</v>
      </c>
      <c r="W223" t="s">
        <v>74</v>
      </c>
      <c r="X223">
        <v>2791</v>
      </c>
      <c r="Y223" t="s">
        <v>1219</v>
      </c>
      <c r="Z223" s="1">
        <v>44964</v>
      </c>
      <c r="AA223">
        <v>0</v>
      </c>
      <c r="AB223">
        <v>234</v>
      </c>
      <c r="AC223">
        <v>0</v>
      </c>
      <c r="AD223">
        <v>0</v>
      </c>
      <c r="AE223">
        <v>0</v>
      </c>
      <c r="AF223">
        <v>0</v>
      </c>
      <c r="AG223">
        <v>0</v>
      </c>
      <c r="AH223" t="s">
        <v>62</v>
      </c>
      <c r="AI223" s="1">
        <v>45476</v>
      </c>
      <c r="AJ223" t="s">
        <v>63</v>
      </c>
      <c r="AK223">
        <v>9015</v>
      </c>
      <c r="AL223" t="s">
        <v>1213</v>
      </c>
      <c r="AM223">
        <f t="shared" si="11"/>
        <v>22305</v>
      </c>
      <c r="AN223" t="b">
        <f t="shared" si="9"/>
        <v>0</v>
      </c>
      <c r="AO223">
        <f t="shared" si="10"/>
        <v>22312</v>
      </c>
      <c r="AP223" s="4">
        <v>148642</v>
      </c>
      <c r="AQ223" s="5" t="s">
        <v>1220</v>
      </c>
      <c r="AR223" s="5" t="s">
        <v>1221</v>
      </c>
      <c r="AS223" s="5" t="s">
        <v>46</v>
      </c>
      <c r="AT223" s="5"/>
      <c r="AU223" s="5" t="s">
        <v>47</v>
      </c>
      <c r="AV223" s="5" t="s">
        <v>48</v>
      </c>
      <c r="AW223" s="5" t="s">
        <v>1987</v>
      </c>
      <c r="AX223" s="5"/>
      <c r="AY223" s="5" t="s">
        <v>1222</v>
      </c>
      <c r="AZ223" s="4">
        <v>1321</v>
      </c>
      <c r="BA223" s="5" t="s">
        <v>63</v>
      </c>
      <c r="BB223" s="4">
        <v>22312</v>
      </c>
      <c r="BC223" s="5" t="s">
        <v>1561</v>
      </c>
      <c r="BD223" s="5" t="s">
        <v>1962</v>
      </c>
      <c r="BE223" s="5" t="s">
        <v>1561</v>
      </c>
      <c r="BF223" s="5" t="s">
        <v>1561</v>
      </c>
      <c r="BG223" s="5" t="s">
        <v>1561</v>
      </c>
      <c r="BH223" s="2" t="s">
        <v>1561</v>
      </c>
    </row>
    <row r="224" spans="1:60" x14ac:dyDescent="0.3">
      <c r="A224">
        <v>2024</v>
      </c>
      <c r="B224">
        <v>32014</v>
      </c>
      <c r="C224">
        <v>1321</v>
      </c>
      <c r="D224" t="s">
        <v>38</v>
      </c>
      <c r="E224" t="s">
        <v>39</v>
      </c>
      <c r="F224" t="s">
        <v>40</v>
      </c>
      <c r="G224">
        <v>22312</v>
      </c>
      <c r="H224">
        <v>55326</v>
      </c>
      <c r="I224" t="s">
        <v>54</v>
      </c>
      <c r="J224">
        <v>148642</v>
      </c>
      <c r="K224" t="s">
        <v>1220</v>
      </c>
      <c r="L224" t="s">
        <v>47</v>
      </c>
      <c r="M224" t="s">
        <v>48</v>
      </c>
      <c r="N224" t="s">
        <v>47</v>
      </c>
      <c r="O224" t="s">
        <v>48</v>
      </c>
      <c r="P224">
        <v>39</v>
      </c>
      <c r="Q224">
        <v>14</v>
      </c>
      <c r="R224">
        <v>380</v>
      </c>
      <c r="S224" t="s">
        <v>1221</v>
      </c>
      <c r="T224" t="s">
        <v>1222</v>
      </c>
      <c r="U224" t="s">
        <v>46</v>
      </c>
      <c r="V224" t="s">
        <v>47</v>
      </c>
      <c r="W224" t="s">
        <v>48</v>
      </c>
      <c r="X224">
        <v>2840</v>
      </c>
      <c r="Y224" t="s">
        <v>49</v>
      </c>
      <c r="Z224" s="1">
        <v>45405</v>
      </c>
      <c r="AA224">
        <v>0</v>
      </c>
      <c r="AB224">
        <v>798</v>
      </c>
      <c r="AC224">
        <v>0</v>
      </c>
      <c r="AD224">
        <v>0</v>
      </c>
      <c r="AE224">
        <v>0</v>
      </c>
      <c r="AF224">
        <v>0</v>
      </c>
      <c r="AG224">
        <v>0</v>
      </c>
      <c r="AH224" t="s">
        <v>62</v>
      </c>
      <c r="AI224" s="1">
        <v>45476</v>
      </c>
      <c r="AJ224" t="s">
        <v>63</v>
      </c>
      <c r="AK224">
        <v>1129</v>
      </c>
      <c r="AL224" t="s">
        <v>51</v>
      </c>
      <c r="AM224">
        <f t="shared" si="11"/>
        <v>22312</v>
      </c>
      <c r="AN224" t="b">
        <f t="shared" si="9"/>
        <v>0</v>
      </c>
      <c r="AO224">
        <f t="shared" si="10"/>
        <v>22314</v>
      </c>
      <c r="AP224" s="3">
        <v>151314</v>
      </c>
      <c r="AQ224" s="2" t="s">
        <v>1224</v>
      </c>
      <c r="AR224" s="2" t="s">
        <v>1225</v>
      </c>
      <c r="AS224" s="2" t="s">
        <v>1227</v>
      </c>
      <c r="AT224" s="2"/>
      <c r="AU224" s="2" t="s">
        <v>1228</v>
      </c>
      <c r="AV224" s="2" t="s">
        <v>74</v>
      </c>
      <c r="AW224" s="2" t="s">
        <v>1900</v>
      </c>
      <c r="AX224" s="2"/>
      <c r="AY224" s="2" t="s">
        <v>1226</v>
      </c>
      <c r="AZ224" s="3">
        <v>3533</v>
      </c>
      <c r="BA224" s="2" t="s">
        <v>63</v>
      </c>
      <c r="BB224" s="3">
        <v>22314</v>
      </c>
      <c r="BC224" s="2" t="s">
        <v>1561</v>
      </c>
      <c r="BD224" s="2" t="s">
        <v>1901</v>
      </c>
      <c r="BE224" s="2" t="s">
        <v>1561</v>
      </c>
      <c r="BF224" s="2" t="s">
        <v>1561</v>
      </c>
      <c r="BG224" s="2" t="s">
        <v>1561</v>
      </c>
      <c r="BH224" s="2" t="s">
        <v>1561</v>
      </c>
    </row>
    <row r="225" spans="1:60" x14ac:dyDescent="0.3">
      <c r="A225">
        <v>2024</v>
      </c>
      <c r="B225">
        <v>34407</v>
      </c>
      <c r="C225">
        <v>3533</v>
      </c>
      <c r="D225" t="s">
        <v>1223</v>
      </c>
      <c r="F225" t="s">
        <v>40</v>
      </c>
      <c r="G225">
        <v>22314</v>
      </c>
      <c r="H225">
        <v>96969</v>
      </c>
      <c r="I225" t="s">
        <v>54</v>
      </c>
      <c r="J225">
        <v>151314</v>
      </c>
      <c r="K225" t="s">
        <v>1224</v>
      </c>
      <c r="L225" t="s">
        <v>356</v>
      </c>
      <c r="M225" t="s">
        <v>74</v>
      </c>
      <c r="N225" t="s">
        <v>356</v>
      </c>
      <c r="O225" t="s">
        <v>74</v>
      </c>
      <c r="P225">
        <v>42</v>
      </c>
      <c r="Q225">
        <v>4.9000000000000004</v>
      </c>
      <c r="R225">
        <v>340</v>
      </c>
      <c r="S225" t="s">
        <v>1225</v>
      </c>
      <c r="T225" t="s">
        <v>1226</v>
      </c>
      <c r="U225" t="s">
        <v>1227</v>
      </c>
      <c r="V225" t="s">
        <v>1228</v>
      </c>
      <c r="W225" t="s">
        <v>74</v>
      </c>
      <c r="X225">
        <v>2669</v>
      </c>
      <c r="Y225" t="s">
        <v>1229</v>
      </c>
      <c r="Z225" s="1">
        <v>45380</v>
      </c>
      <c r="AA225">
        <v>0</v>
      </c>
      <c r="AB225">
        <v>222</v>
      </c>
      <c r="AC225">
        <v>0</v>
      </c>
      <c r="AD225">
        <v>0</v>
      </c>
      <c r="AE225">
        <v>0</v>
      </c>
      <c r="AF225">
        <v>0</v>
      </c>
      <c r="AG225">
        <v>0</v>
      </c>
      <c r="AH225" t="s">
        <v>62</v>
      </c>
      <c r="AI225" s="1">
        <v>45476</v>
      </c>
      <c r="AJ225" t="s">
        <v>63</v>
      </c>
      <c r="AK225">
        <v>2201</v>
      </c>
      <c r="AL225" t="s">
        <v>1223</v>
      </c>
      <c r="AM225">
        <f t="shared" si="11"/>
        <v>22314</v>
      </c>
      <c r="AN225" t="b">
        <f t="shared" si="9"/>
        <v>0</v>
      </c>
      <c r="AO225">
        <f t="shared" si="10"/>
        <v>22324</v>
      </c>
      <c r="AP225" s="3">
        <v>138579</v>
      </c>
      <c r="AQ225" s="2" t="s">
        <v>1230</v>
      </c>
      <c r="AR225" s="2" t="s">
        <v>1231</v>
      </c>
      <c r="AS225" s="2" t="s">
        <v>820</v>
      </c>
      <c r="AT225" s="2"/>
      <c r="AU225" s="2" t="s">
        <v>821</v>
      </c>
      <c r="AV225" s="2" t="s">
        <v>74</v>
      </c>
      <c r="AW225" s="2" t="s">
        <v>1646</v>
      </c>
      <c r="AX225" s="2"/>
      <c r="AY225" s="2" t="s">
        <v>819</v>
      </c>
      <c r="AZ225" s="3">
        <v>16263</v>
      </c>
      <c r="BA225" s="2" t="s">
        <v>63</v>
      </c>
      <c r="BB225" s="3">
        <v>22324</v>
      </c>
      <c r="BC225" s="2" t="s">
        <v>1561</v>
      </c>
      <c r="BD225" s="2" t="s">
        <v>1586</v>
      </c>
      <c r="BE225" s="2" t="s">
        <v>1561</v>
      </c>
      <c r="BF225" s="2" t="s">
        <v>1561</v>
      </c>
      <c r="BG225" s="2" t="s">
        <v>1561</v>
      </c>
      <c r="BH225" s="2" t="s">
        <v>1561</v>
      </c>
    </row>
    <row r="226" spans="1:60" x14ac:dyDescent="0.3">
      <c r="A226">
        <v>2024</v>
      </c>
      <c r="B226">
        <v>36146</v>
      </c>
      <c r="C226">
        <v>16263</v>
      </c>
      <c r="D226" t="s">
        <v>816</v>
      </c>
      <c r="E226" t="s">
        <v>53</v>
      </c>
      <c r="F226" t="s">
        <v>40</v>
      </c>
      <c r="G226">
        <v>22324</v>
      </c>
      <c r="H226">
        <v>100743</v>
      </c>
      <c r="I226" t="s">
        <v>54</v>
      </c>
      <c r="J226">
        <v>138579</v>
      </c>
      <c r="K226" t="s">
        <v>1230</v>
      </c>
      <c r="L226" t="s">
        <v>821</v>
      </c>
      <c r="M226" t="s">
        <v>74</v>
      </c>
      <c r="N226" t="s">
        <v>821</v>
      </c>
      <c r="O226" t="s">
        <v>74</v>
      </c>
      <c r="P226">
        <v>36</v>
      </c>
      <c r="Q226">
        <v>12</v>
      </c>
      <c r="R226">
        <v>300</v>
      </c>
      <c r="S226" t="s">
        <v>1231</v>
      </c>
      <c r="T226" t="s">
        <v>819</v>
      </c>
      <c r="U226" t="s">
        <v>820</v>
      </c>
      <c r="V226" t="s">
        <v>821</v>
      </c>
      <c r="W226" t="s">
        <v>74</v>
      </c>
      <c r="X226">
        <v>2554</v>
      </c>
      <c r="Y226" t="s">
        <v>916</v>
      </c>
      <c r="Z226" s="1">
        <v>45357</v>
      </c>
      <c r="AA226">
        <v>0</v>
      </c>
      <c r="AB226">
        <v>799</v>
      </c>
      <c r="AC226">
        <v>0</v>
      </c>
      <c r="AD226">
        <v>0</v>
      </c>
      <c r="AE226">
        <v>0</v>
      </c>
      <c r="AF226">
        <v>0</v>
      </c>
      <c r="AG226">
        <v>0</v>
      </c>
      <c r="AH226" t="s">
        <v>62</v>
      </c>
      <c r="AI226" s="1">
        <v>45476</v>
      </c>
      <c r="AJ226" t="s">
        <v>63</v>
      </c>
      <c r="AK226">
        <v>13543</v>
      </c>
      <c r="AL226" t="s">
        <v>816</v>
      </c>
      <c r="AM226">
        <f t="shared" si="11"/>
        <v>22324</v>
      </c>
      <c r="AN226" t="b">
        <f t="shared" si="9"/>
        <v>0</v>
      </c>
      <c r="AO226">
        <f t="shared" si="10"/>
        <v>22329</v>
      </c>
      <c r="AP226" s="3">
        <v>211746</v>
      </c>
      <c r="AQ226" s="2" t="s">
        <v>1685</v>
      </c>
      <c r="AR226" s="2" t="s">
        <v>1686</v>
      </c>
      <c r="AS226" s="2" t="s">
        <v>1227</v>
      </c>
      <c r="AT226" s="2" t="s">
        <v>1687</v>
      </c>
      <c r="AU226" s="2" t="s">
        <v>66</v>
      </c>
      <c r="AV226" s="2" t="s">
        <v>48</v>
      </c>
      <c r="AW226" s="2" t="s">
        <v>1688</v>
      </c>
      <c r="AX226" s="2"/>
      <c r="AY226" s="2" t="s">
        <v>1689</v>
      </c>
      <c r="AZ226" s="3">
        <v>1803</v>
      </c>
      <c r="BA226" s="2" t="s">
        <v>63</v>
      </c>
      <c r="BB226" s="3">
        <v>22329</v>
      </c>
      <c r="BC226" s="2" t="s">
        <v>1561</v>
      </c>
      <c r="BD226" s="2" t="s">
        <v>1690</v>
      </c>
      <c r="BE226" s="2" t="s">
        <v>1561</v>
      </c>
      <c r="BF226" s="2" t="s">
        <v>1561</v>
      </c>
      <c r="BG226" s="2" t="s">
        <v>1561</v>
      </c>
      <c r="BH226" s="2" t="s">
        <v>1561</v>
      </c>
    </row>
    <row r="227" spans="1:60" x14ac:dyDescent="0.3">
      <c r="A227">
        <v>2024</v>
      </c>
      <c r="B227">
        <v>59153</v>
      </c>
      <c r="C227">
        <v>59153</v>
      </c>
      <c r="D227" t="s">
        <v>1232</v>
      </c>
      <c r="E227" t="s">
        <v>53</v>
      </c>
      <c r="F227" t="s">
        <v>40</v>
      </c>
      <c r="G227">
        <v>22329</v>
      </c>
      <c r="H227">
        <v>107698</v>
      </c>
      <c r="I227" t="s">
        <v>54</v>
      </c>
      <c r="J227">
        <v>154368</v>
      </c>
      <c r="K227" t="s">
        <v>1233</v>
      </c>
      <c r="L227" t="s">
        <v>66</v>
      </c>
      <c r="M227" t="s">
        <v>48</v>
      </c>
      <c r="N227" t="s">
        <v>66</v>
      </c>
      <c r="O227" t="s">
        <v>48</v>
      </c>
      <c r="P227">
        <v>20</v>
      </c>
      <c r="Q227">
        <v>2.5</v>
      </c>
      <c r="R227">
        <v>150</v>
      </c>
      <c r="S227" t="s">
        <v>1234</v>
      </c>
      <c r="T227" t="s">
        <v>1235</v>
      </c>
      <c r="U227" t="s">
        <v>1236</v>
      </c>
      <c r="V227" t="s">
        <v>66</v>
      </c>
      <c r="W227" t="s">
        <v>48</v>
      </c>
      <c r="X227">
        <v>2807</v>
      </c>
      <c r="Y227" t="s">
        <v>961</v>
      </c>
      <c r="Z227" s="1">
        <v>45351</v>
      </c>
      <c r="AA227">
        <v>0</v>
      </c>
      <c r="AB227">
        <v>312</v>
      </c>
      <c r="AC227">
        <v>0</v>
      </c>
      <c r="AD227">
        <v>0</v>
      </c>
      <c r="AE227">
        <v>0</v>
      </c>
      <c r="AF227">
        <v>0</v>
      </c>
      <c r="AG227">
        <v>0</v>
      </c>
      <c r="AH227" t="s">
        <v>62</v>
      </c>
      <c r="AI227" s="1">
        <v>45476</v>
      </c>
      <c r="AJ227" t="s">
        <v>63</v>
      </c>
      <c r="AK227">
        <v>59100</v>
      </c>
      <c r="AL227" t="s">
        <v>1232</v>
      </c>
      <c r="AM227">
        <f t="shared" si="11"/>
        <v>22329</v>
      </c>
      <c r="AN227" t="b">
        <f t="shared" si="9"/>
        <v>0</v>
      </c>
      <c r="AO227">
        <f t="shared" si="10"/>
        <v>22472</v>
      </c>
      <c r="AP227" s="3">
        <v>223229</v>
      </c>
      <c r="AQ227" s="2" t="s">
        <v>1844</v>
      </c>
      <c r="AR227" s="2" t="s">
        <v>1238</v>
      </c>
      <c r="AS227" s="2" t="s">
        <v>1240</v>
      </c>
      <c r="AT227" s="2"/>
      <c r="AU227" s="2" t="s">
        <v>821</v>
      </c>
      <c r="AV227" s="2" t="s">
        <v>74</v>
      </c>
      <c r="AW227" s="2" t="s">
        <v>1646</v>
      </c>
      <c r="AX227" s="2"/>
      <c r="AY227" s="2" t="s">
        <v>1239</v>
      </c>
      <c r="AZ227" s="3">
        <v>49718</v>
      </c>
      <c r="BA227" s="2" t="s">
        <v>63</v>
      </c>
      <c r="BB227" s="3">
        <v>22472</v>
      </c>
      <c r="BC227" s="2" t="s">
        <v>1561</v>
      </c>
      <c r="BD227" s="2" t="s">
        <v>1845</v>
      </c>
      <c r="BE227" s="2" t="s">
        <v>1561</v>
      </c>
      <c r="BF227" s="2" t="s">
        <v>1561</v>
      </c>
      <c r="BG227" s="2" t="s">
        <v>1561</v>
      </c>
      <c r="BH227" s="2" t="s">
        <v>1561</v>
      </c>
    </row>
    <row r="228" spans="1:60" x14ac:dyDescent="0.3">
      <c r="A228">
        <v>2024</v>
      </c>
      <c r="B228">
        <v>49718</v>
      </c>
      <c r="C228">
        <v>49718</v>
      </c>
      <c r="D228" t="s">
        <v>1237</v>
      </c>
      <c r="E228" t="s">
        <v>53</v>
      </c>
      <c r="F228" t="s">
        <v>40</v>
      </c>
      <c r="G228">
        <v>22472</v>
      </c>
      <c r="H228">
        <v>105317</v>
      </c>
      <c r="I228" t="s">
        <v>54</v>
      </c>
      <c r="J228">
        <v>223229</v>
      </c>
      <c r="K228">
        <v>954834</v>
      </c>
      <c r="L228" t="s">
        <v>821</v>
      </c>
      <c r="M228" t="s">
        <v>74</v>
      </c>
      <c r="N228" t="s">
        <v>821</v>
      </c>
      <c r="O228" t="s">
        <v>74</v>
      </c>
      <c r="P228">
        <v>31.7</v>
      </c>
      <c r="Q228">
        <v>15</v>
      </c>
      <c r="R228">
        <v>375</v>
      </c>
      <c r="S228" t="s">
        <v>1238</v>
      </c>
      <c r="T228" t="s">
        <v>1239</v>
      </c>
      <c r="U228" t="s">
        <v>1240</v>
      </c>
      <c r="V228" t="s">
        <v>821</v>
      </c>
      <c r="W228" t="s">
        <v>74</v>
      </c>
      <c r="X228">
        <v>2554</v>
      </c>
      <c r="Y228" t="s">
        <v>916</v>
      </c>
      <c r="Z228" s="1">
        <v>45309</v>
      </c>
      <c r="AA228">
        <v>0</v>
      </c>
      <c r="AB228">
        <v>547</v>
      </c>
      <c r="AC228">
        <v>0</v>
      </c>
      <c r="AD228">
        <v>0</v>
      </c>
      <c r="AE228">
        <v>0</v>
      </c>
      <c r="AF228">
        <v>0</v>
      </c>
      <c r="AG228">
        <v>0</v>
      </c>
      <c r="AH228" t="s">
        <v>62</v>
      </c>
      <c r="AI228" s="1">
        <v>45476</v>
      </c>
      <c r="AJ228" t="s">
        <v>63</v>
      </c>
      <c r="AK228">
        <v>49726</v>
      </c>
      <c r="AL228" t="s">
        <v>1237</v>
      </c>
      <c r="AM228">
        <f t="shared" si="11"/>
        <v>22472</v>
      </c>
      <c r="AN228" t="b">
        <f t="shared" si="9"/>
        <v>0</v>
      </c>
      <c r="AO228">
        <f t="shared" si="10"/>
        <v>22876</v>
      </c>
      <c r="AP228" s="3">
        <v>234028</v>
      </c>
      <c r="AQ228" s="2" t="s">
        <v>2162</v>
      </c>
      <c r="AR228" s="2" t="s">
        <v>1242</v>
      </c>
      <c r="AS228" s="2" t="s">
        <v>1244</v>
      </c>
      <c r="AT228" s="2"/>
      <c r="AU228" s="2" t="s">
        <v>453</v>
      </c>
      <c r="AV228" s="2" t="s">
        <v>74</v>
      </c>
      <c r="AW228" s="2" t="s">
        <v>2163</v>
      </c>
      <c r="AX228" s="2"/>
      <c r="AY228" s="2" t="s">
        <v>1243</v>
      </c>
      <c r="AZ228" s="3">
        <v>7467</v>
      </c>
      <c r="BA228" s="2" t="s">
        <v>63</v>
      </c>
      <c r="BB228" s="3">
        <v>22876</v>
      </c>
      <c r="BC228" s="2" t="s">
        <v>1561</v>
      </c>
      <c r="BD228" s="2" t="s">
        <v>1561</v>
      </c>
      <c r="BE228" s="2" t="s">
        <v>1561</v>
      </c>
      <c r="BF228" s="2" t="s">
        <v>1561</v>
      </c>
      <c r="BG228" s="2" t="s">
        <v>1561</v>
      </c>
      <c r="BH228" s="2" t="s">
        <v>1632</v>
      </c>
    </row>
    <row r="229" spans="1:60" x14ac:dyDescent="0.3">
      <c r="A229">
        <v>2024</v>
      </c>
      <c r="B229">
        <v>33517</v>
      </c>
      <c r="C229">
        <v>7467</v>
      </c>
      <c r="D229" t="s">
        <v>1241</v>
      </c>
      <c r="E229" t="s">
        <v>53</v>
      </c>
      <c r="F229" t="s">
        <v>40</v>
      </c>
      <c r="G229">
        <v>22876</v>
      </c>
      <c r="H229">
        <v>105938</v>
      </c>
      <c r="I229" t="s">
        <v>54</v>
      </c>
      <c r="J229">
        <v>234028</v>
      </c>
      <c r="K229">
        <v>1318535</v>
      </c>
      <c r="L229" t="s">
        <v>356</v>
      </c>
      <c r="M229" t="s">
        <v>74</v>
      </c>
      <c r="N229" t="s">
        <v>356</v>
      </c>
      <c r="O229" t="s">
        <v>74</v>
      </c>
      <c r="P229">
        <v>39</v>
      </c>
      <c r="Q229">
        <v>21</v>
      </c>
      <c r="R229">
        <v>350</v>
      </c>
      <c r="S229" t="s">
        <v>1242</v>
      </c>
      <c r="T229" t="s">
        <v>1243</v>
      </c>
      <c r="U229" t="s">
        <v>1244</v>
      </c>
      <c r="V229" t="s">
        <v>453</v>
      </c>
      <c r="W229" t="s">
        <v>74</v>
      </c>
      <c r="X229">
        <v>2653</v>
      </c>
      <c r="Y229" t="s">
        <v>454</v>
      </c>
      <c r="Z229" s="1">
        <v>45313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800</v>
      </c>
      <c r="AH229" t="s">
        <v>62</v>
      </c>
      <c r="AI229" s="1">
        <v>45476</v>
      </c>
      <c r="AJ229" t="s">
        <v>63</v>
      </c>
      <c r="AK229">
        <v>2202</v>
      </c>
      <c r="AL229" t="s">
        <v>1241</v>
      </c>
      <c r="AM229">
        <f t="shared" si="11"/>
        <v>22876</v>
      </c>
      <c r="AN229" t="b">
        <f t="shared" si="9"/>
        <v>0</v>
      </c>
      <c r="AO229">
        <f t="shared" si="10"/>
        <v>23119</v>
      </c>
      <c r="AP229" s="3">
        <v>121301</v>
      </c>
      <c r="AQ229" s="2" t="s">
        <v>1246</v>
      </c>
      <c r="AR229" s="2" t="s">
        <v>1902</v>
      </c>
      <c r="AS229" s="2" t="s">
        <v>1903</v>
      </c>
      <c r="AT229" s="2"/>
      <c r="AU229" s="2" t="s">
        <v>1904</v>
      </c>
      <c r="AV229" s="2" t="s">
        <v>48</v>
      </c>
      <c r="AW229" s="2" t="s">
        <v>1905</v>
      </c>
      <c r="AX229" s="2"/>
      <c r="AY229" s="2" t="s">
        <v>1906</v>
      </c>
      <c r="AZ229" s="3">
        <v>10787</v>
      </c>
      <c r="BA229" s="2" t="s">
        <v>41</v>
      </c>
      <c r="BB229" s="3">
        <v>23119</v>
      </c>
      <c r="BC229" s="2" t="s">
        <v>1561</v>
      </c>
      <c r="BD229" s="2" t="s">
        <v>1577</v>
      </c>
      <c r="BE229" s="2" t="s">
        <v>1561</v>
      </c>
      <c r="BF229" s="2" t="s">
        <v>1561</v>
      </c>
      <c r="BG229" s="2" t="s">
        <v>1561</v>
      </c>
      <c r="BH229" s="2" t="s">
        <v>1561</v>
      </c>
    </row>
    <row r="230" spans="1:60" x14ac:dyDescent="0.3">
      <c r="A230">
        <v>2024</v>
      </c>
      <c r="B230">
        <v>30036</v>
      </c>
      <c r="C230">
        <v>10787</v>
      </c>
      <c r="D230" t="s">
        <v>1245</v>
      </c>
      <c r="E230" t="s">
        <v>53</v>
      </c>
      <c r="F230" t="s">
        <v>40</v>
      </c>
      <c r="G230">
        <v>23119</v>
      </c>
      <c r="H230">
        <v>-999</v>
      </c>
      <c r="I230" t="s">
        <v>41</v>
      </c>
      <c r="J230">
        <v>121301</v>
      </c>
      <c r="K230" t="s">
        <v>1246</v>
      </c>
      <c r="L230" t="s">
        <v>43</v>
      </c>
      <c r="M230" t="s">
        <v>43</v>
      </c>
      <c r="N230" t="s">
        <v>43</v>
      </c>
      <c r="O230" t="s">
        <v>43</v>
      </c>
      <c r="P230">
        <v>-999</v>
      </c>
      <c r="Q230">
        <v>-999</v>
      </c>
      <c r="R230">
        <v>-999</v>
      </c>
      <c r="S230" t="s">
        <v>1247</v>
      </c>
      <c r="T230" t="s">
        <v>1245</v>
      </c>
      <c r="U230" t="s">
        <v>1248</v>
      </c>
      <c r="V230" t="s">
        <v>1249</v>
      </c>
      <c r="W230" t="s">
        <v>48</v>
      </c>
      <c r="X230">
        <v>2881</v>
      </c>
      <c r="Y230" t="s">
        <v>1250</v>
      </c>
      <c r="Z230" s="1">
        <v>45476</v>
      </c>
      <c r="AA230">
        <v>0</v>
      </c>
      <c r="AB230">
        <v>8</v>
      </c>
      <c r="AC230">
        <v>0</v>
      </c>
      <c r="AD230">
        <v>0</v>
      </c>
      <c r="AE230">
        <v>0</v>
      </c>
      <c r="AF230">
        <v>0</v>
      </c>
      <c r="AG230">
        <v>0</v>
      </c>
      <c r="AH230" t="s">
        <v>50</v>
      </c>
      <c r="AI230" s="1">
        <v>45476</v>
      </c>
      <c r="AJ230" t="s">
        <v>41</v>
      </c>
      <c r="AK230">
        <v>14545</v>
      </c>
      <c r="AL230" t="s">
        <v>1245</v>
      </c>
      <c r="AM230">
        <f t="shared" si="11"/>
        <v>23119</v>
      </c>
      <c r="AN230" t="b">
        <f t="shared" si="9"/>
        <v>0</v>
      </c>
      <c r="AO230">
        <f t="shared" si="10"/>
        <v>23152</v>
      </c>
      <c r="AP230" s="3">
        <v>330507</v>
      </c>
      <c r="AQ230" s="2" t="s">
        <v>1944</v>
      </c>
      <c r="AR230" s="2" t="s">
        <v>1252</v>
      </c>
      <c r="AS230" s="2" t="s">
        <v>1253</v>
      </c>
      <c r="AT230" s="2"/>
      <c r="AU230" s="2" t="s">
        <v>175</v>
      </c>
      <c r="AV230" s="2" t="s">
        <v>156</v>
      </c>
      <c r="AW230" s="2" t="s">
        <v>1560</v>
      </c>
      <c r="AX230" s="2"/>
      <c r="AY230" s="2" t="s">
        <v>1251</v>
      </c>
      <c r="AZ230" s="3">
        <v>51170</v>
      </c>
      <c r="BA230" s="2" t="s">
        <v>63</v>
      </c>
      <c r="BB230" s="3">
        <v>23152</v>
      </c>
      <c r="BC230" s="2" t="s">
        <v>1561</v>
      </c>
      <c r="BD230" s="2" t="s">
        <v>1945</v>
      </c>
      <c r="BE230" s="2" t="s">
        <v>1705</v>
      </c>
      <c r="BF230" s="2" t="s">
        <v>1561</v>
      </c>
      <c r="BG230" s="2" t="s">
        <v>1561</v>
      </c>
      <c r="BH230" s="2" t="s">
        <v>1561</v>
      </c>
    </row>
    <row r="231" spans="1:60" x14ac:dyDescent="0.3">
      <c r="A231">
        <v>2024</v>
      </c>
      <c r="B231">
        <v>51170</v>
      </c>
      <c r="C231">
        <v>51170</v>
      </c>
      <c r="D231" t="s">
        <v>1251</v>
      </c>
      <c r="E231" t="s">
        <v>99</v>
      </c>
      <c r="F231" t="s">
        <v>40</v>
      </c>
      <c r="G231">
        <v>23152</v>
      </c>
      <c r="H231">
        <v>48957</v>
      </c>
      <c r="I231" t="s">
        <v>136</v>
      </c>
      <c r="J231">
        <v>330507</v>
      </c>
      <c r="K231">
        <v>635717</v>
      </c>
      <c r="L231" t="s">
        <v>284</v>
      </c>
      <c r="M231" t="s">
        <v>74</v>
      </c>
      <c r="N231" t="s">
        <v>284</v>
      </c>
      <c r="O231" t="s">
        <v>74</v>
      </c>
      <c r="P231">
        <v>77</v>
      </c>
      <c r="Q231">
        <v>118</v>
      </c>
      <c r="R231">
        <v>420</v>
      </c>
      <c r="S231" t="s">
        <v>1252</v>
      </c>
      <c r="T231" t="s">
        <v>1251</v>
      </c>
      <c r="U231" t="s">
        <v>1253</v>
      </c>
      <c r="V231" t="s">
        <v>175</v>
      </c>
      <c r="W231" t="s">
        <v>156</v>
      </c>
      <c r="X231">
        <v>4562</v>
      </c>
      <c r="Y231" t="s">
        <v>176</v>
      </c>
      <c r="Z231" s="1">
        <v>45324</v>
      </c>
      <c r="AA231">
        <v>0</v>
      </c>
      <c r="AB231">
        <v>40</v>
      </c>
      <c r="AC231">
        <v>1800</v>
      </c>
      <c r="AD231">
        <v>0</v>
      </c>
      <c r="AE231">
        <v>0</v>
      </c>
      <c r="AF231">
        <v>0</v>
      </c>
      <c r="AG231">
        <v>0</v>
      </c>
      <c r="AH231" t="s">
        <v>62</v>
      </c>
      <c r="AI231" s="1">
        <v>45476</v>
      </c>
      <c r="AJ231" t="s">
        <v>63</v>
      </c>
      <c r="AK231">
        <v>51177</v>
      </c>
      <c r="AL231" t="s">
        <v>177</v>
      </c>
      <c r="AM231">
        <f t="shared" si="11"/>
        <v>23152</v>
      </c>
      <c r="AN231" t="b">
        <f t="shared" si="9"/>
        <v>0</v>
      </c>
      <c r="AO231">
        <f t="shared" si="10"/>
        <v>23156</v>
      </c>
      <c r="AP231" s="3">
        <v>330908</v>
      </c>
      <c r="AQ231" s="2" t="s">
        <v>1795</v>
      </c>
      <c r="AR231" s="2" t="s">
        <v>1255</v>
      </c>
      <c r="AS231" s="2" t="s">
        <v>102</v>
      </c>
      <c r="AT231" s="2"/>
      <c r="AU231" s="2" t="s">
        <v>103</v>
      </c>
      <c r="AV231" s="2" t="s">
        <v>74</v>
      </c>
      <c r="AW231" s="2" t="s">
        <v>1576</v>
      </c>
      <c r="AX231" s="2"/>
      <c r="AY231" s="2" t="s">
        <v>1256</v>
      </c>
      <c r="AZ231" s="3">
        <v>50</v>
      </c>
      <c r="BA231" s="2" t="s">
        <v>63</v>
      </c>
      <c r="BB231" s="3">
        <v>23156</v>
      </c>
      <c r="BC231" s="2" t="s">
        <v>1561</v>
      </c>
      <c r="BD231" s="2" t="s">
        <v>1561</v>
      </c>
      <c r="BE231" s="2" t="s">
        <v>1701</v>
      </c>
      <c r="BF231" s="2" t="s">
        <v>1561</v>
      </c>
      <c r="BG231" s="2" t="s">
        <v>1561</v>
      </c>
      <c r="BH231" s="2" t="s">
        <v>1561</v>
      </c>
    </row>
    <row r="232" spans="1:60" x14ac:dyDescent="0.3">
      <c r="A232">
        <v>2024</v>
      </c>
      <c r="B232">
        <v>30989</v>
      </c>
      <c r="C232">
        <v>50</v>
      </c>
      <c r="D232" t="s">
        <v>1254</v>
      </c>
      <c r="E232" t="s">
        <v>99</v>
      </c>
      <c r="F232" t="s">
        <v>40</v>
      </c>
      <c r="G232">
        <v>23156</v>
      </c>
      <c r="H232">
        <v>98386</v>
      </c>
      <c r="I232" t="s">
        <v>136</v>
      </c>
      <c r="J232">
        <v>330908</v>
      </c>
      <c r="K232">
        <v>1223217</v>
      </c>
      <c r="L232" t="s">
        <v>103</v>
      </c>
      <c r="M232" t="s">
        <v>74</v>
      </c>
      <c r="N232" t="s">
        <v>103</v>
      </c>
      <c r="O232" t="s">
        <v>74</v>
      </c>
      <c r="P232">
        <v>81</v>
      </c>
      <c r="Q232">
        <v>144</v>
      </c>
      <c r="R232">
        <v>625</v>
      </c>
      <c r="S232" t="s">
        <v>1255</v>
      </c>
      <c r="T232" t="s">
        <v>1256</v>
      </c>
      <c r="U232" t="s">
        <v>102</v>
      </c>
      <c r="V232" t="s">
        <v>103</v>
      </c>
      <c r="W232" t="s">
        <v>74</v>
      </c>
      <c r="X232">
        <v>2744</v>
      </c>
      <c r="Y232" t="s">
        <v>104</v>
      </c>
      <c r="Z232" s="1">
        <v>45309</v>
      </c>
      <c r="AA232">
        <v>0</v>
      </c>
      <c r="AB232">
        <v>0</v>
      </c>
      <c r="AC232">
        <v>9</v>
      </c>
      <c r="AD232">
        <v>0</v>
      </c>
      <c r="AE232">
        <v>0</v>
      </c>
      <c r="AF232">
        <v>0</v>
      </c>
      <c r="AG232">
        <v>0</v>
      </c>
      <c r="AH232" t="s">
        <v>62</v>
      </c>
      <c r="AI232" s="1">
        <v>45476</v>
      </c>
      <c r="AJ232" t="s">
        <v>63</v>
      </c>
      <c r="AK232">
        <v>58</v>
      </c>
      <c r="AL232" t="s">
        <v>105</v>
      </c>
      <c r="AM232">
        <f t="shared" si="11"/>
        <v>23156</v>
      </c>
      <c r="AN232" t="b">
        <f t="shared" si="9"/>
        <v>0</v>
      </c>
      <c r="AO232">
        <f t="shared" si="10"/>
        <v>23163</v>
      </c>
      <c r="AP232" s="3">
        <v>213050</v>
      </c>
      <c r="AQ232" s="2" t="s">
        <v>2070</v>
      </c>
      <c r="AR232" s="2" t="s">
        <v>1258</v>
      </c>
      <c r="AS232" s="2" t="s">
        <v>1260</v>
      </c>
      <c r="AT232" s="2"/>
      <c r="AU232" s="2" t="s">
        <v>259</v>
      </c>
      <c r="AV232" s="2" t="s">
        <v>74</v>
      </c>
      <c r="AW232" s="2" t="s">
        <v>1755</v>
      </c>
      <c r="AX232" s="2"/>
      <c r="AY232" s="2" t="s">
        <v>1259</v>
      </c>
      <c r="AZ232" s="3">
        <v>56615</v>
      </c>
      <c r="BA232" s="2" t="s">
        <v>63</v>
      </c>
      <c r="BB232" s="3">
        <v>23163</v>
      </c>
      <c r="BC232" s="2" t="s">
        <v>1561</v>
      </c>
      <c r="BD232" s="2" t="s">
        <v>1729</v>
      </c>
      <c r="BE232" s="2" t="s">
        <v>1561</v>
      </c>
      <c r="BF232" s="2" t="s">
        <v>1561</v>
      </c>
      <c r="BG232" s="2" t="s">
        <v>1561</v>
      </c>
      <c r="BH232" s="2" t="s">
        <v>1561</v>
      </c>
    </row>
    <row r="233" spans="1:60" x14ac:dyDescent="0.3">
      <c r="A233">
        <v>2024</v>
      </c>
      <c r="B233">
        <v>56615</v>
      </c>
      <c r="C233">
        <v>56615</v>
      </c>
      <c r="D233" t="s">
        <v>1257</v>
      </c>
      <c r="E233" t="s">
        <v>53</v>
      </c>
      <c r="F233" t="s">
        <v>40</v>
      </c>
      <c r="G233">
        <v>23163</v>
      </c>
      <c r="H233">
        <v>107138</v>
      </c>
      <c r="I233" t="s">
        <v>54</v>
      </c>
      <c r="J233">
        <v>213050</v>
      </c>
      <c r="K233">
        <v>948005</v>
      </c>
      <c r="L233" t="s">
        <v>255</v>
      </c>
      <c r="M233" t="s">
        <v>74</v>
      </c>
      <c r="N233" t="s">
        <v>255</v>
      </c>
      <c r="O233" t="s">
        <v>74</v>
      </c>
      <c r="P233">
        <v>35</v>
      </c>
      <c r="Q233">
        <v>17</v>
      </c>
      <c r="R233">
        <v>300</v>
      </c>
      <c r="S233" t="s">
        <v>1258</v>
      </c>
      <c r="T233" t="s">
        <v>1259</v>
      </c>
      <c r="U233" t="s">
        <v>1260</v>
      </c>
      <c r="V233" t="s">
        <v>259</v>
      </c>
      <c r="W233" t="s">
        <v>74</v>
      </c>
      <c r="X233">
        <v>2535</v>
      </c>
      <c r="Y233" t="s">
        <v>260</v>
      </c>
      <c r="Z233" s="1">
        <v>45334</v>
      </c>
      <c r="AA233">
        <v>0</v>
      </c>
      <c r="AB233">
        <v>190</v>
      </c>
      <c r="AC233">
        <v>0</v>
      </c>
      <c r="AD233">
        <v>0</v>
      </c>
      <c r="AE233">
        <v>0</v>
      </c>
      <c r="AF233">
        <v>0</v>
      </c>
      <c r="AG233">
        <v>0</v>
      </c>
      <c r="AH233" t="s">
        <v>62</v>
      </c>
      <c r="AI233" s="1">
        <v>45476</v>
      </c>
      <c r="AJ233" t="s">
        <v>63</v>
      </c>
      <c r="AK233">
        <v>55475</v>
      </c>
      <c r="AL233" t="s">
        <v>1261</v>
      </c>
      <c r="AM233">
        <f t="shared" si="11"/>
        <v>23163</v>
      </c>
      <c r="AN233" t="b">
        <f t="shared" si="9"/>
        <v>0</v>
      </c>
      <c r="AO233">
        <f t="shared" si="10"/>
        <v>23185</v>
      </c>
      <c r="AP233" s="3">
        <v>222057</v>
      </c>
      <c r="AQ233" s="2" t="s">
        <v>2115</v>
      </c>
      <c r="AR233" s="2" t="s">
        <v>1263</v>
      </c>
      <c r="AS233" s="2" t="s">
        <v>1265</v>
      </c>
      <c r="AT233" s="2"/>
      <c r="AU233" s="2" t="s">
        <v>422</v>
      </c>
      <c r="AV233" s="2" t="s">
        <v>74</v>
      </c>
      <c r="AW233" s="2" t="s">
        <v>1647</v>
      </c>
      <c r="AX233" s="2"/>
      <c r="AY233" s="2" t="s">
        <v>2116</v>
      </c>
      <c r="AZ233" s="3">
        <v>8535</v>
      </c>
      <c r="BA233" s="2" t="s">
        <v>63</v>
      </c>
      <c r="BB233" s="3">
        <v>23185</v>
      </c>
      <c r="BC233" s="2" t="s">
        <v>1561</v>
      </c>
      <c r="BD233" s="2" t="s">
        <v>2117</v>
      </c>
      <c r="BE233" s="2" t="s">
        <v>1561</v>
      </c>
      <c r="BF233" s="2" t="s">
        <v>1561</v>
      </c>
      <c r="BG233" s="2" t="s">
        <v>1561</v>
      </c>
      <c r="BH233" s="2" t="s">
        <v>1561</v>
      </c>
    </row>
    <row r="234" spans="1:60" x14ac:dyDescent="0.3">
      <c r="A234">
        <v>2024</v>
      </c>
      <c r="B234">
        <v>33705</v>
      </c>
      <c r="C234">
        <v>8535</v>
      </c>
      <c r="D234" t="s">
        <v>1262</v>
      </c>
      <c r="E234" t="s">
        <v>53</v>
      </c>
      <c r="F234" t="s">
        <v>40</v>
      </c>
      <c r="G234">
        <v>23185</v>
      </c>
      <c r="H234">
        <v>23185</v>
      </c>
      <c r="I234" t="s">
        <v>80</v>
      </c>
      <c r="J234">
        <v>222057</v>
      </c>
      <c r="K234">
        <v>584057</v>
      </c>
      <c r="L234" t="s">
        <v>549</v>
      </c>
      <c r="M234" t="s">
        <v>74</v>
      </c>
      <c r="N234" t="s">
        <v>422</v>
      </c>
      <c r="O234" t="s">
        <v>74</v>
      </c>
      <c r="P234">
        <v>33.6</v>
      </c>
      <c r="Q234">
        <v>14</v>
      </c>
      <c r="R234">
        <v>210</v>
      </c>
      <c r="S234" t="s">
        <v>1263</v>
      </c>
      <c r="T234" t="s">
        <v>1264</v>
      </c>
      <c r="U234" t="s">
        <v>1265</v>
      </c>
      <c r="V234" t="s">
        <v>422</v>
      </c>
      <c r="W234" t="s">
        <v>74</v>
      </c>
      <c r="X234">
        <v>2739</v>
      </c>
      <c r="Y234" t="s">
        <v>845</v>
      </c>
      <c r="Z234" s="1">
        <v>44945</v>
      </c>
      <c r="AA234">
        <v>0</v>
      </c>
      <c r="AB234">
        <v>350</v>
      </c>
      <c r="AC234">
        <v>0</v>
      </c>
      <c r="AD234">
        <v>0</v>
      </c>
      <c r="AE234">
        <v>0</v>
      </c>
      <c r="AF234">
        <v>0</v>
      </c>
      <c r="AG234">
        <v>0</v>
      </c>
      <c r="AH234" t="s">
        <v>62</v>
      </c>
      <c r="AI234" s="1">
        <v>45476</v>
      </c>
      <c r="AJ234" t="s">
        <v>63</v>
      </c>
      <c r="AK234">
        <v>4278</v>
      </c>
      <c r="AL234" t="s">
        <v>1262</v>
      </c>
      <c r="AM234">
        <f t="shared" si="11"/>
        <v>23185</v>
      </c>
      <c r="AN234" t="b">
        <f t="shared" si="9"/>
        <v>0</v>
      </c>
      <c r="AO234">
        <f t="shared" si="10"/>
        <v>23207</v>
      </c>
      <c r="AP234" s="3">
        <v>135678</v>
      </c>
      <c r="AQ234" s="2" t="s">
        <v>1267</v>
      </c>
      <c r="AR234" s="2" t="s">
        <v>1268</v>
      </c>
      <c r="AS234" s="2" t="s">
        <v>1781</v>
      </c>
      <c r="AT234" s="2"/>
      <c r="AU234" s="2" t="s">
        <v>1271</v>
      </c>
      <c r="AV234" s="2" t="s">
        <v>48</v>
      </c>
      <c r="AW234" s="2" t="s">
        <v>1782</v>
      </c>
      <c r="AX234" s="2"/>
      <c r="AY234" s="2" t="s">
        <v>1269</v>
      </c>
      <c r="AZ234" s="3">
        <v>45863</v>
      </c>
      <c r="BA234" s="2" t="s">
        <v>63</v>
      </c>
      <c r="BB234" s="3">
        <v>23207</v>
      </c>
      <c r="BC234" s="2" t="s">
        <v>1561</v>
      </c>
      <c r="BD234" s="2" t="s">
        <v>1605</v>
      </c>
      <c r="BE234" s="2" t="s">
        <v>1561</v>
      </c>
      <c r="BF234" s="2" t="s">
        <v>1561</v>
      </c>
      <c r="BG234" s="2" t="s">
        <v>1561</v>
      </c>
      <c r="BH234" s="2" t="s">
        <v>1561</v>
      </c>
    </row>
    <row r="235" spans="1:60" x14ac:dyDescent="0.3">
      <c r="A235">
        <v>2024</v>
      </c>
      <c r="B235">
        <v>45863</v>
      </c>
      <c r="C235">
        <v>45863</v>
      </c>
      <c r="D235" t="s">
        <v>1266</v>
      </c>
      <c r="E235" t="s">
        <v>53</v>
      </c>
      <c r="F235" t="s">
        <v>40</v>
      </c>
      <c r="G235">
        <v>23207</v>
      </c>
      <c r="H235">
        <v>104373</v>
      </c>
      <c r="I235" t="s">
        <v>54</v>
      </c>
      <c r="J235">
        <v>135678</v>
      </c>
      <c r="K235" t="s">
        <v>1267</v>
      </c>
      <c r="L235" t="s">
        <v>47</v>
      </c>
      <c r="M235" t="s">
        <v>48</v>
      </c>
      <c r="N235" t="s">
        <v>47</v>
      </c>
      <c r="O235" t="s">
        <v>48</v>
      </c>
      <c r="P235">
        <v>35</v>
      </c>
      <c r="Q235">
        <v>16</v>
      </c>
      <c r="R235">
        <v>220</v>
      </c>
      <c r="S235" t="s">
        <v>1268</v>
      </c>
      <c r="T235" t="s">
        <v>1269</v>
      </c>
      <c r="U235" t="s">
        <v>1270</v>
      </c>
      <c r="V235" t="s">
        <v>1271</v>
      </c>
      <c r="W235" t="s">
        <v>48</v>
      </c>
      <c r="X235">
        <v>2860</v>
      </c>
      <c r="Y235" t="s">
        <v>1272</v>
      </c>
      <c r="Z235" s="1">
        <v>45323</v>
      </c>
      <c r="AA235">
        <v>0</v>
      </c>
      <c r="AB235">
        <v>466</v>
      </c>
      <c r="AC235">
        <v>0</v>
      </c>
      <c r="AD235">
        <v>0</v>
      </c>
      <c r="AE235">
        <v>0</v>
      </c>
      <c r="AF235">
        <v>0</v>
      </c>
      <c r="AG235">
        <v>0</v>
      </c>
      <c r="AH235" t="s">
        <v>62</v>
      </c>
      <c r="AI235" s="1">
        <v>45476</v>
      </c>
      <c r="AJ235" t="s">
        <v>63</v>
      </c>
      <c r="AK235">
        <v>45916</v>
      </c>
      <c r="AL235" t="s">
        <v>1266</v>
      </c>
      <c r="AM235">
        <f t="shared" si="11"/>
        <v>23207</v>
      </c>
      <c r="AN235" t="b">
        <f t="shared" si="9"/>
        <v>0</v>
      </c>
      <c r="AO235">
        <f t="shared" si="10"/>
        <v>23252</v>
      </c>
      <c r="AP235" s="3">
        <v>153035</v>
      </c>
      <c r="AQ235" s="2" t="s">
        <v>1274</v>
      </c>
      <c r="AR235" s="2" t="s">
        <v>1275</v>
      </c>
      <c r="AS235" s="2" t="s">
        <v>1277</v>
      </c>
      <c r="AT235" s="2"/>
      <c r="AU235" s="2" t="s">
        <v>164</v>
      </c>
      <c r="AV235" s="2" t="s">
        <v>48</v>
      </c>
      <c r="AW235" s="2" t="s">
        <v>1581</v>
      </c>
      <c r="AX235" s="2"/>
      <c r="AY235" s="2" t="s">
        <v>1276</v>
      </c>
      <c r="AZ235" s="3">
        <v>2441</v>
      </c>
      <c r="BA235" s="2" t="s">
        <v>63</v>
      </c>
      <c r="BB235" s="3">
        <v>23252</v>
      </c>
      <c r="BC235" s="2" t="s">
        <v>1561</v>
      </c>
      <c r="BD235" s="2" t="s">
        <v>1632</v>
      </c>
      <c r="BE235" s="2" t="s">
        <v>1561</v>
      </c>
      <c r="BF235" s="2" t="s">
        <v>1561</v>
      </c>
      <c r="BG235" s="2" t="s">
        <v>1561</v>
      </c>
      <c r="BH235" s="2" t="s">
        <v>1561</v>
      </c>
    </row>
    <row r="236" spans="1:60" x14ac:dyDescent="0.3">
      <c r="A236">
        <v>2024</v>
      </c>
      <c r="B236">
        <v>30898</v>
      </c>
      <c r="C236">
        <v>2441</v>
      </c>
      <c r="D236" t="s">
        <v>1273</v>
      </c>
      <c r="E236" t="s">
        <v>39</v>
      </c>
      <c r="F236" t="s">
        <v>40</v>
      </c>
      <c r="G236">
        <v>23252</v>
      </c>
      <c r="H236">
        <v>104965</v>
      </c>
      <c r="I236" t="s">
        <v>54</v>
      </c>
      <c r="J236">
        <v>153035</v>
      </c>
      <c r="K236" t="s">
        <v>1274</v>
      </c>
      <c r="L236" t="s">
        <v>164</v>
      </c>
      <c r="M236" t="s">
        <v>48</v>
      </c>
      <c r="N236" t="s">
        <v>164</v>
      </c>
      <c r="O236" t="s">
        <v>48</v>
      </c>
      <c r="P236">
        <v>49.92</v>
      </c>
      <c r="Q236">
        <v>20</v>
      </c>
      <c r="R236">
        <v>405</v>
      </c>
      <c r="S236" t="s">
        <v>1275</v>
      </c>
      <c r="T236" t="s">
        <v>1276</v>
      </c>
      <c r="U236" t="s">
        <v>1277</v>
      </c>
      <c r="V236" t="s">
        <v>164</v>
      </c>
      <c r="W236" t="s">
        <v>48</v>
      </c>
      <c r="X236">
        <v>2837</v>
      </c>
      <c r="Y236" t="s">
        <v>334</v>
      </c>
      <c r="Z236" s="1">
        <v>45322</v>
      </c>
      <c r="AA236">
        <v>0</v>
      </c>
      <c r="AB236">
        <v>800</v>
      </c>
      <c r="AC236">
        <v>0</v>
      </c>
      <c r="AD236">
        <v>0</v>
      </c>
      <c r="AE236">
        <v>0</v>
      </c>
      <c r="AF236">
        <v>0</v>
      </c>
      <c r="AG236">
        <v>0</v>
      </c>
      <c r="AH236" t="s">
        <v>62</v>
      </c>
      <c r="AI236" s="1">
        <v>45476</v>
      </c>
      <c r="AJ236" t="s">
        <v>63</v>
      </c>
      <c r="AK236">
        <v>13414</v>
      </c>
      <c r="AL236" t="s">
        <v>1278</v>
      </c>
      <c r="AM236">
        <f t="shared" si="11"/>
        <v>23252</v>
      </c>
      <c r="AN236" t="b">
        <f t="shared" si="9"/>
        <v>0</v>
      </c>
      <c r="AO236">
        <f t="shared" si="10"/>
        <v>23260</v>
      </c>
      <c r="AP236" s="3">
        <v>221946</v>
      </c>
      <c r="AQ236" s="2" t="s">
        <v>1876</v>
      </c>
      <c r="AR236" s="2" t="s">
        <v>1877</v>
      </c>
      <c r="AS236" s="2" t="s">
        <v>1283</v>
      </c>
      <c r="AT236" s="2" t="s">
        <v>1878</v>
      </c>
      <c r="AU236" s="2" t="s">
        <v>220</v>
      </c>
      <c r="AV236" s="2" t="s">
        <v>221</v>
      </c>
      <c r="AW236" s="2" t="s">
        <v>1607</v>
      </c>
      <c r="AX236" s="2" t="s">
        <v>1879</v>
      </c>
      <c r="AY236" s="2" t="s">
        <v>1880</v>
      </c>
      <c r="AZ236" s="3">
        <v>8739</v>
      </c>
      <c r="BA236" s="2" t="s">
        <v>63</v>
      </c>
      <c r="BB236" s="3">
        <v>23260</v>
      </c>
      <c r="BC236" s="2" t="s">
        <v>1561</v>
      </c>
      <c r="BD236" s="2" t="s">
        <v>1881</v>
      </c>
      <c r="BE236" s="2" t="s">
        <v>1561</v>
      </c>
      <c r="BF236" s="2" t="s">
        <v>1882</v>
      </c>
      <c r="BG236" s="2" t="s">
        <v>1561</v>
      </c>
      <c r="BH236" s="2" t="s">
        <v>1561</v>
      </c>
    </row>
    <row r="237" spans="1:60" x14ac:dyDescent="0.3">
      <c r="A237">
        <v>2024</v>
      </c>
      <c r="B237">
        <v>33905</v>
      </c>
      <c r="C237">
        <v>8739</v>
      </c>
      <c r="D237" t="s">
        <v>1279</v>
      </c>
      <c r="E237" t="s">
        <v>53</v>
      </c>
      <c r="F237" t="s">
        <v>40</v>
      </c>
      <c r="G237">
        <v>23260</v>
      </c>
      <c r="H237">
        <v>107742</v>
      </c>
      <c r="I237" t="s">
        <v>54</v>
      </c>
      <c r="J237">
        <v>154351</v>
      </c>
      <c r="K237" t="s">
        <v>1280</v>
      </c>
      <c r="L237" t="s">
        <v>220</v>
      </c>
      <c r="M237" t="s">
        <v>221</v>
      </c>
      <c r="N237" t="s">
        <v>220</v>
      </c>
      <c r="O237" t="s">
        <v>221</v>
      </c>
      <c r="P237">
        <v>19</v>
      </c>
      <c r="Q237">
        <v>1</v>
      </c>
      <c r="R237">
        <v>50</v>
      </c>
      <c r="S237" t="s">
        <v>1281</v>
      </c>
      <c r="T237" t="s">
        <v>1282</v>
      </c>
      <c r="U237" t="s">
        <v>1283</v>
      </c>
      <c r="V237" t="s">
        <v>220</v>
      </c>
      <c r="W237" t="s">
        <v>221</v>
      </c>
      <c r="X237">
        <v>11954</v>
      </c>
      <c r="Y237" t="s">
        <v>225</v>
      </c>
      <c r="Z237" s="1">
        <v>45414</v>
      </c>
      <c r="AA237">
        <v>0</v>
      </c>
      <c r="AB237">
        <v>420</v>
      </c>
      <c r="AC237">
        <v>0</v>
      </c>
      <c r="AD237">
        <v>700</v>
      </c>
      <c r="AE237">
        <v>0</v>
      </c>
      <c r="AF237">
        <v>0</v>
      </c>
      <c r="AG237">
        <v>0</v>
      </c>
      <c r="AH237" t="s">
        <v>62</v>
      </c>
      <c r="AI237" s="1">
        <v>45476</v>
      </c>
      <c r="AJ237" t="s">
        <v>63</v>
      </c>
      <c r="AK237">
        <v>8842</v>
      </c>
      <c r="AL237" t="s">
        <v>1284</v>
      </c>
      <c r="AM237">
        <f t="shared" si="11"/>
        <v>23260</v>
      </c>
      <c r="AN237" t="b">
        <f t="shared" si="9"/>
        <v>0</v>
      </c>
      <c r="AO237">
        <f t="shared" si="10"/>
        <v>23261</v>
      </c>
      <c r="AP237" s="3">
        <v>147926</v>
      </c>
      <c r="AQ237" s="2" t="s">
        <v>1286</v>
      </c>
      <c r="AR237" s="2" t="s">
        <v>1287</v>
      </c>
      <c r="AS237" s="2" t="s">
        <v>1289</v>
      </c>
      <c r="AT237" s="2"/>
      <c r="AU237" s="2" t="s">
        <v>510</v>
      </c>
      <c r="AV237" s="2" t="s">
        <v>48</v>
      </c>
      <c r="AW237" s="2" t="s">
        <v>1612</v>
      </c>
      <c r="AX237" s="2"/>
      <c r="AY237" s="2" t="s">
        <v>1288</v>
      </c>
      <c r="AZ237" s="3">
        <v>568</v>
      </c>
      <c r="BA237" s="2" t="s">
        <v>63</v>
      </c>
      <c r="BB237" s="3">
        <v>23261</v>
      </c>
      <c r="BC237" s="2" t="s">
        <v>1561</v>
      </c>
      <c r="BD237" s="2" t="s">
        <v>1800</v>
      </c>
      <c r="BE237" s="2" t="s">
        <v>1561</v>
      </c>
      <c r="BF237" s="2" t="s">
        <v>1561</v>
      </c>
      <c r="BG237" s="2" t="s">
        <v>1561</v>
      </c>
      <c r="BH237" s="2" t="s">
        <v>1561</v>
      </c>
    </row>
    <row r="238" spans="1:60" x14ac:dyDescent="0.3">
      <c r="A238">
        <v>2024</v>
      </c>
      <c r="B238">
        <v>32147</v>
      </c>
      <c r="C238">
        <v>568</v>
      </c>
      <c r="D238" t="s">
        <v>1285</v>
      </c>
      <c r="F238" t="s">
        <v>40</v>
      </c>
      <c r="G238">
        <v>23261</v>
      </c>
      <c r="H238">
        <v>19874</v>
      </c>
      <c r="I238" t="s">
        <v>54</v>
      </c>
      <c r="J238">
        <v>147926</v>
      </c>
      <c r="K238" t="s">
        <v>1286</v>
      </c>
      <c r="L238" t="s">
        <v>56</v>
      </c>
      <c r="M238" t="s">
        <v>48</v>
      </c>
      <c r="N238" t="s">
        <v>56</v>
      </c>
      <c r="O238" t="s">
        <v>48</v>
      </c>
      <c r="P238">
        <v>40</v>
      </c>
      <c r="Q238">
        <v>20</v>
      </c>
      <c r="R238">
        <v>228</v>
      </c>
      <c r="S238" t="s">
        <v>1287</v>
      </c>
      <c r="T238" t="s">
        <v>1288</v>
      </c>
      <c r="U238" t="s">
        <v>1289</v>
      </c>
      <c r="V238" t="s">
        <v>510</v>
      </c>
      <c r="W238" t="s">
        <v>48</v>
      </c>
      <c r="X238">
        <v>2813</v>
      </c>
      <c r="Y238" t="s">
        <v>706</v>
      </c>
      <c r="Z238" s="1">
        <v>45378</v>
      </c>
      <c r="AA238">
        <v>0</v>
      </c>
      <c r="AB238">
        <v>533</v>
      </c>
      <c r="AC238">
        <v>0</v>
      </c>
      <c r="AD238">
        <v>0</v>
      </c>
      <c r="AE238">
        <v>0</v>
      </c>
      <c r="AF238">
        <v>0</v>
      </c>
      <c r="AG238">
        <v>0</v>
      </c>
      <c r="AH238" t="s">
        <v>62</v>
      </c>
      <c r="AI238" s="1">
        <v>45476</v>
      </c>
      <c r="AJ238" t="s">
        <v>63</v>
      </c>
      <c r="AK238">
        <v>2522</v>
      </c>
      <c r="AL238" t="s">
        <v>1290</v>
      </c>
      <c r="AM238">
        <f t="shared" si="11"/>
        <v>23261</v>
      </c>
      <c r="AN238" t="b">
        <f t="shared" si="9"/>
        <v>0</v>
      </c>
      <c r="AO238">
        <f t="shared" si="10"/>
        <v>23278</v>
      </c>
      <c r="AP238" s="3">
        <v>123972</v>
      </c>
      <c r="AQ238" s="2" t="s">
        <v>1292</v>
      </c>
      <c r="AR238" s="2" t="s">
        <v>1293</v>
      </c>
      <c r="AS238" s="2" t="s">
        <v>1295</v>
      </c>
      <c r="AT238" s="2"/>
      <c r="AU238" s="2" t="s">
        <v>259</v>
      </c>
      <c r="AV238" s="2" t="s">
        <v>74</v>
      </c>
      <c r="AW238" s="2" t="s">
        <v>1755</v>
      </c>
      <c r="AX238" s="2"/>
      <c r="AY238" s="2" t="s">
        <v>1294</v>
      </c>
      <c r="AZ238" s="3">
        <v>8685</v>
      </c>
      <c r="BA238" s="2" t="s">
        <v>63</v>
      </c>
      <c r="BB238" s="3">
        <v>23278</v>
      </c>
      <c r="BC238" s="2" t="s">
        <v>1561</v>
      </c>
      <c r="BD238" s="2" t="s">
        <v>1756</v>
      </c>
      <c r="BE238" s="2" t="s">
        <v>1561</v>
      </c>
      <c r="BF238" s="2" t="s">
        <v>1561</v>
      </c>
      <c r="BG238" s="2" t="s">
        <v>1561</v>
      </c>
      <c r="BH238" s="2" t="s">
        <v>1561</v>
      </c>
    </row>
    <row r="239" spans="1:60" x14ac:dyDescent="0.3">
      <c r="A239">
        <v>2024</v>
      </c>
      <c r="B239">
        <v>34118</v>
      </c>
      <c r="C239">
        <v>8685</v>
      </c>
      <c r="D239" t="s">
        <v>1291</v>
      </c>
      <c r="E239" t="s">
        <v>53</v>
      </c>
      <c r="F239" t="s">
        <v>40</v>
      </c>
      <c r="G239">
        <v>23278</v>
      </c>
      <c r="H239">
        <v>23278</v>
      </c>
      <c r="I239" t="s">
        <v>80</v>
      </c>
      <c r="J239">
        <v>123972</v>
      </c>
      <c r="K239" t="s">
        <v>1292</v>
      </c>
      <c r="L239" t="s">
        <v>255</v>
      </c>
      <c r="M239" t="s">
        <v>74</v>
      </c>
      <c r="N239" t="s">
        <v>255</v>
      </c>
      <c r="O239" t="s">
        <v>74</v>
      </c>
      <c r="P239">
        <v>33.799999999999997</v>
      </c>
      <c r="Q239">
        <v>4</v>
      </c>
      <c r="R239">
        <v>200</v>
      </c>
      <c r="S239" t="s">
        <v>1293</v>
      </c>
      <c r="T239" t="s">
        <v>1294</v>
      </c>
      <c r="U239" t="s">
        <v>1295</v>
      </c>
      <c r="V239" t="s">
        <v>259</v>
      </c>
      <c r="W239" t="s">
        <v>74</v>
      </c>
      <c r="X239">
        <v>2535</v>
      </c>
      <c r="Y239" t="s">
        <v>260</v>
      </c>
      <c r="Z239" s="1">
        <v>45313</v>
      </c>
      <c r="AA239">
        <v>0</v>
      </c>
      <c r="AB239">
        <v>422</v>
      </c>
      <c r="AC239">
        <v>0</v>
      </c>
      <c r="AD239">
        <v>0</v>
      </c>
      <c r="AE239">
        <v>0</v>
      </c>
      <c r="AF239">
        <v>0</v>
      </c>
      <c r="AG239">
        <v>0</v>
      </c>
      <c r="AH239" t="s">
        <v>62</v>
      </c>
      <c r="AI239" s="1">
        <v>45476</v>
      </c>
      <c r="AJ239" t="s">
        <v>63</v>
      </c>
      <c r="AK239">
        <v>7882</v>
      </c>
      <c r="AL239" t="s">
        <v>1291</v>
      </c>
      <c r="AM239">
        <f t="shared" si="11"/>
        <v>23278</v>
      </c>
      <c r="AN239" t="b">
        <f t="shared" si="9"/>
        <v>0</v>
      </c>
      <c r="AO239">
        <f t="shared" si="10"/>
        <v>23288</v>
      </c>
      <c r="AP239" s="3">
        <v>151438</v>
      </c>
      <c r="AQ239" s="2" t="s">
        <v>1297</v>
      </c>
      <c r="AR239" s="2" t="s">
        <v>1298</v>
      </c>
      <c r="AS239" s="2" t="s">
        <v>1300</v>
      </c>
      <c r="AT239" s="2"/>
      <c r="AU239" s="2" t="s">
        <v>255</v>
      </c>
      <c r="AV239" s="2" t="s">
        <v>74</v>
      </c>
      <c r="AW239" s="2" t="s">
        <v>1917</v>
      </c>
      <c r="AX239" s="2"/>
      <c r="AY239" s="2" t="s">
        <v>1299</v>
      </c>
      <c r="AZ239" s="3">
        <v>40041</v>
      </c>
      <c r="BA239" s="2" t="s">
        <v>41</v>
      </c>
      <c r="BB239" s="3">
        <v>23288</v>
      </c>
      <c r="BC239" s="2" t="s">
        <v>1561</v>
      </c>
      <c r="BD239" s="2" t="s">
        <v>2092</v>
      </c>
      <c r="BE239" s="2" t="s">
        <v>1561</v>
      </c>
      <c r="BF239" s="2" t="s">
        <v>1561</v>
      </c>
      <c r="BG239" s="2" t="s">
        <v>1561</v>
      </c>
      <c r="BH239" s="2" t="s">
        <v>1561</v>
      </c>
    </row>
    <row r="240" spans="1:60" x14ac:dyDescent="0.3">
      <c r="A240">
        <v>2024</v>
      </c>
      <c r="B240">
        <v>40041</v>
      </c>
      <c r="C240">
        <v>40041</v>
      </c>
      <c r="D240" t="s">
        <v>1296</v>
      </c>
      <c r="E240" t="s">
        <v>99</v>
      </c>
      <c r="F240" t="s">
        <v>40</v>
      </c>
      <c r="G240">
        <v>23288</v>
      </c>
      <c r="H240">
        <v>-999</v>
      </c>
      <c r="I240" t="s">
        <v>41</v>
      </c>
      <c r="J240">
        <v>151438</v>
      </c>
      <c r="K240" t="s">
        <v>1297</v>
      </c>
      <c r="L240" t="s">
        <v>43</v>
      </c>
      <c r="M240" t="s">
        <v>43</v>
      </c>
      <c r="N240" t="s">
        <v>43</v>
      </c>
      <c r="O240" t="s">
        <v>43</v>
      </c>
      <c r="P240">
        <v>-999</v>
      </c>
      <c r="Q240">
        <v>-999</v>
      </c>
      <c r="R240">
        <v>-999</v>
      </c>
      <c r="S240" t="s">
        <v>1298</v>
      </c>
      <c r="T240" t="s">
        <v>1299</v>
      </c>
      <c r="U240" t="s">
        <v>1300</v>
      </c>
      <c r="V240" t="s">
        <v>255</v>
      </c>
      <c r="W240" t="s">
        <v>74</v>
      </c>
      <c r="X240">
        <v>2552</v>
      </c>
      <c r="Y240" t="s">
        <v>1301</v>
      </c>
      <c r="Z240" s="1">
        <v>45476</v>
      </c>
      <c r="AA240">
        <v>0</v>
      </c>
      <c r="AB240">
        <v>7</v>
      </c>
      <c r="AC240">
        <v>0</v>
      </c>
      <c r="AD240">
        <v>0</v>
      </c>
      <c r="AE240">
        <v>0</v>
      </c>
      <c r="AF240">
        <v>0</v>
      </c>
      <c r="AG240">
        <v>0</v>
      </c>
      <c r="AH240" t="s">
        <v>50</v>
      </c>
      <c r="AI240" s="1">
        <v>45476</v>
      </c>
      <c r="AJ240" t="s">
        <v>41</v>
      </c>
      <c r="AK240">
        <v>6332</v>
      </c>
      <c r="AL240" t="s">
        <v>1302</v>
      </c>
      <c r="AM240">
        <f t="shared" si="11"/>
        <v>23288</v>
      </c>
      <c r="AN240" t="b">
        <f t="shared" si="9"/>
        <v>0</v>
      </c>
      <c r="AO240">
        <f t="shared" si="10"/>
        <v>23304</v>
      </c>
      <c r="AP240" s="3">
        <v>242627</v>
      </c>
      <c r="AQ240" s="2" t="s">
        <v>1864</v>
      </c>
      <c r="AR240" s="2" t="s">
        <v>1304</v>
      </c>
      <c r="AS240" s="2" t="s">
        <v>989</v>
      </c>
      <c r="AT240" s="2"/>
      <c r="AU240" s="2" t="s">
        <v>510</v>
      </c>
      <c r="AV240" s="2" t="s">
        <v>48</v>
      </c>
      <c r="AW240" s="2" t="s">
        <v>1612</v>
      </c>
      <c r="AX240" s="2"/>
      <c r="AY240" s="2" t="s">
        <v>1305</v>
      </c>
      <c r="AZ240" s="3">
        <v>2141</v>
      </c>
      <c r="BA240" s="2" t="s">
        <v>63</v>
      </c>
      <c r="BB240" s="3">
        <v>23304</v>
      </c>
      <c r="BC240" s="2" t="s">
        <v>1632</v>
      </c>
      <c r="BD240" s="2" t="s">
        <v>1865</v>
      </c>
      <c r="BE240" s="2" t="s">
        <v>1561</v>
      </c>
      <c r="BF240" s="2" t="s">
        <v>1561</v>
      </c>
      <c r="BG240" s="2" t="s">
        <v>1561</v>
      </c>
      <c r="BH240" s="2" t="s">
        <v>1561</v>
      </c>
    </row>
    <row r="241" spans="1:60" x14ac:dyDescent="0.3">
      <c r="A241">
        <v>2024</v>
      </c>
      <c r="B241">
        <v>34700</v>
      </c>
      <c r="C241">
        <v>2141</v>
      </c>
      <c r="D241" t="s">
        <v>1303</v>
      </c>
      <c r="E241" t="s">
        <v>99</v>
      </c>
      <c r="F241" t="s">
        <v>40</v>
      </c>
      <c r="G241">
        <v>23304</v>
      </c>
      <c r="H241">
        <v>20007</v>
      </c>
      <c r="I241" t="s">
        <v>54</v>
      </c>
      <c r="J241">
        <v>242627</v>
      </c>
      <c r="K241">
        <v>1057483</v>
      </c>
      <c r="L241" t="s">
        <v>56</v>
      </c>
      <c r="M241" t="s">
        <v>48</v>
      </c>
      <c r="N241" t="s">
        <v>56</v>
      </c>
      <c r="O241" t="s">
        <v>48</v>
      </c>
      <c r="P241">
        <v>38.299999999999997</v>
      </c>
      <c r="Q241">
        <v>23</v>
      </c>
      <c r="R241">
        <v>500</v>
      </c>
      <c r="S241" t="s">
        <v>1304</v>
      </c>
      <c r="T241" t="s">
        <v>1305</v>
      </c>
      <c r="U241" t="s">
        <v>989</v>
      </c>
      <c r="V241" t="s">
        <v>510</v>
      </c>
      <c r="W241" t="s">
        <v>48</v>
      </c>
      <c r="X241">
        <v>2813</v>
      </c>
      <c r="Y241" t="s">
        <v>706</v>
      </c>
      <c r="Z241" s="1">
        <v>45350</v>
      </c>
      <c r="AA241">
        <v>800</v>
      </c>
      <c r="AB241">
        <v>673</v>
      </c>
      <c r="AC241">
        <v>0</v>
      </c>
      <c r="AD241">
        <v>0</v>
      </c>
      <c r="AE241">
        <v>0</v>
      </c>
      <c r="AF241">
        <v>0</v>
      </c>
      <c r="AG241">
        <v>0</v>
      </c>
      <c r="AH241" t="s">
        <v>62</v>
      </c>
      <c r="AI241" s="1">
        <v>45476</v>
      </c>
      <c r="AJ241" t="s">
        <v>63</v>
      </c>
      <c r="AK241">
        <v>1811</v>
      </c>
      <c r="AL241" t="s">
        <v>1306</v>
      </c>
      <c r="AM241">
        <f t="shared" si="11"/>
        <v>23304</v>
      </c>
      <c r="AN241" t="b">
        <f t="shared" si="9"/>
        <v>0</v>
      </c>
      <c r="AO241">
        <f t="shared" si="10"/>
        <v>23320</v>
      </c>
      <c r="AP241" s="3">
        <v>151000</v>
      </c>
      <c r="AQ241" s="2" t="s">
        <v>1308</v>
      </c>
      <c r="AR241" s="2" t="s">
        <v>1309</v>
      </c>
      <c r="AS241" s="2" t="s">
        <v>1311</v>
      </c>
      <c r="AT241" s="2"/>
      <c r="AU241" s="2" t="s">
        <v>510</v>
      </c>
      <c r="AV241" s="2" t="s">
        <v>48</v>
      </c>
      <c r="AW241" s="2" t="s">
        <v>1612</v>
      </c>
      <c r="AX241" s="2"/>
      <c r="AY241" s="2" t="s">
        <v>1310</v>
      </c>
      <c r="AZ241" s="3">
        <v>1781</v>
      </c>
      <c r="BA241" s="2" t="s">
        <v>63</v>
      </c>
      <c r="BB241" s="3">
        <v>23320</v>
      </c>
      <c r="BC241" s="2" t="s">
        <v>1561</v>
      </c>
      <c r="BD241" s="2" t="s">
        <v>1561</v>
      </c>
      <c r="BE241" s="2" t="s">
        <v>1587</v>
      </c>
      <c r="BF241" s="2" t="s">
        <v>1561</v>
      </c>
      <c r="BG241" s="2" t="s">
        <v>1561</v>
      </c>
      <c r="BH241" s="2" t="s">
        <v>1561</v>
      </c>
    </row>
    <row r="242" spans="1:60" x14ac:dyDescent="0.3">
      <c r="A242">
        <v>2024</v>
      </c>
      <c r="B242">
        <v>31423</v>
      </c>
      <c r="C242">
        <v>1781</v>
      </c>
      <c r="D242" t="s">
        <v>1307</v>
      </c>
      <c r="E242" t="s">
        <v>39</v>
      </c>
      <c r="F242" t="s">
        <v>40</v>
      </c>
      <c r="G242">
        <v>23320</v>
      </c>
      <c r="H242">
        <v>88800</v>
      </c>
      <c r="I242" t="s">
        <v>54</v>
      </c>
      <c r="J242">
        <v>151000</v>
      </c>
      <c r="K242" t="s">
        <v>1308</v>
      </c>
      <c r="L242" t="s">
        <v>56</v>
      </c>
      <c r="M242" t="s">
        <v>48</v>
      </c>
      <c r="N242" t="s">
        <v>56</v>
      </c>
      <c r="O242" t="s">
        <v>48</v>
      </c>
      <c r="P242">
        <v>44.11</v>
      </c>
      <c r="Q242">
        <v>36</v>
      </c>
      <c r="R242">
        <v>400</v>
      </c>
      <c r="S242" t="s">
        <v>1309</v>
      </c>
      <c r="T242" t="s">
        <v>1310</v>
      </c>
      <c r="U242" t="s">
        <v>1311</v>
      </c>
      <c r="V242" t="s">
        <v>510</v>
      </c>
      <c r="W242" t="s">
        <v>48</v>
      </c>
      <c r="X242">
        <v>2813</v>
      </c>
      <c r="Y242" t="s">
        <v>706</v>
      </c>
      <c r="Z242" s="1">
        <v>45407</v>
      </c>
      <c r="AA242">
        <v>0</v>
      </c>
      <c r="AB242">
        <v>0</v>
      </c>
      <c r="AC242">
        <v>2</v>
      </c>
      <c r="AD242">
        <v>0</v>
      </c>
      <c r="AE242">
        <v>0</v>
      </c>
      <c r="AF242">
        <v>0</v>
      </c>
      <c r="AG242">
        <v>0</v>
      </c>
      <c r="AH242" t="s">
        <v>62</v>
      </c>
      <c r="AI242" s="1">
        <v>45476</v>
      </c>
      <c r="AJ242" t="s">
        <v>63</v>
      </c>
      <c r="AK242">
        <v>6476</v>
      </c>
      <c r="AL242" t="s">
        <v>1312</v>
      </c>
      <c r="AM242">
        <f t="shared" si="11"/>
        <v>23320</v>
      </c>
      <c r="AN242" t="b">
        <f t="shared" si="9"/>
        <v>0</v>
      </c>
      <c r="AO242">
        <f t="shared" si="10"/>
        <v>23337</v>
      </c>
      <c r="AP242" s="3">
        <v>242264</v>
      </c>
      <c r="AQ242" s="2" t="s">
        <v>2028</v>
      </c>
      <c r="AR242" s="2" t="s">
        <v>2029</v>
      </c>
      <c r="AS242" s="2" t="s">
        <v>2030</v>
      </c>
      <c r="AT242" s="2" t="s">
        <v>1316</v>
      </c>
      <c r="AU242" s="2" t="s">
        <v>1317</v>
      </c>
      <c r="AV242" s="2" t="s">
        <v>74</v>
      </c>
      <c r="AW242" s="2" t="s">
        <v>2031</v>
      </c>
      <c r="AX242" s="2"/>
      <c r="AY242" s="2" t="s">
        <v>1315</v>
      </c>
      <c r="AZ242" s="3">
        <v>9027</v>
      </c>
      <c r="BA242" s="2" t="s">
        <v>63</v>
      </c>
      <c r="BB242" s="3">
        <v>23337</v>
      </c>
      <c r="BC242" s="2" t="s">
        <v>1561</v>
      </c>
      <c r="BD242" s="2" t="s">
        <v>1561</v>
      </c>
      <c r="BE242" s="2" t="s">
        <v>1561</v>
      </c>
      <c r="BF242" s="2" t="s">
        <v>1561</v>
      </c>
      <c r="BG242" s="2" t="s">
        <v>1561</v>
      </c>
      <c r="BH242" s="2" t="s">
        <v>2032</v>
      </c>
    </row>
    <row r="243" spans="1:60" x14ac:dyDescent="0.3">
      <c r="A243">
        <v>2024</v>
      </c>
      <c r="B243">
        <v>40639</v>
      </c>
      <c r="C243">
        <v>40639</v>
      </c>
      <c r="D243" t="s">
        <v>1313</v>
      </c>
      <c r="E243" t="s">
        <v>186</v>
      </c>
      <c r="F243" t="s">
        <v>40</v>
      </c>
      <c r="G243">
        <v>23337</v>
      </c>
      <c r="H243">
        <v>108189</v>
      </c>
      <c r="I243" t="s">
        <v>54</v>
      </c>
      <c r="J243">
        <v>241129</v>
      </c>
      <c r="K243">
        <v>909503</v>
      </c>
      <c r="L243" t="s">
        <v>356</v>
      </c>
      <c r="M243" t="s">
        <v>74</v>
      </c>
      <c r="N243" t="s">
        <v>356</v>
      </c>
      <c r="O243" t="s">
        <v>74</v>
      </c>
      <c r="P243">
        <v>42.3</v>
      </c>
      <c r="Q243">
        <v>24</v>
      </c>
      <c r="R243">
        <v>400</v>
      </c>
      <c r="S243" t="s">
        <v>1314</v>
      </c>
      <c r="T243" t="s">
        <v>1315</v>
      </c>
      <c r="U243" t="s">
        <v>1316</v>
      </c>
      <c r="V243" t="s">
        <v>1317</v>
      </c>
      <c r="W243" t="s">
        <v>74</v>
      </c>
      <c r="X243">
        <v>2568</v>
      </c>
      <c r="Y243" t="s">
        <v>1318</v>
      </c>
      <c r="Z243" s="1">
        <v>45400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465</v>
      </c>
      <c r="AH243" t="s">
        <v>62</v>
      </c>
      <c r="AI243" s="1">
        <v>45476</v>
      </c>
      <c r="AJ243" t="s">
        <v>63</v>
      </c>
      <c r="AK243" t="s">
        <v>1319</v>
      </c>
      <c r="AL243" t="s">
        <v>1320</v>
      </c>
      <c r="AM243">
        <f t="shared" si="11"/>
        <v>23337</v>
      </c>
      <c r="AN243" t="b">
        <f t="shared" si="9"/>
        <v>0</v>
      </c>
      <c r="AO243">
        <f t="shared" si="10"/>
        <v>23366</v>
      </c>
      <c r="AP243" s="3">
        <v>149991</v>
      </c>
      <c r="AQ243" s="2" t="s">
        <v>1322</v>
      </c>
      <c r="AR243" s="2" t="s">
        <v>1323</v>
      </c>
      <c r="AS243" s="2" t="s">
        <v>1916</v>
      </c>
      <c r="AT243" s="2"/>
      <c r="AU243" s="2" t="s">
        <v>255</v>
      </c>
      <c r="AV243" s="2" t="s">
        <v>74</v>
      </c>
      <c r="AW243" s="2" t="s">
        <v>1917</v>
      </c>
      <c r="AX243" s="2"/>
      <c r="AY243" s="2" t="s">
        <v>1324</v>
      </c>
      <c r="AZ243" s="3">
        <v>2223</v>
      </c>
      <c r="BA243" s="2" t="s">
        <v>63</v>
      </c>
      <c r="BB243" s="3">
        <v>23366</v>
      </c>
      <c r="BC243" s="2" t="s">
        <v>1561</v>
      </c>
      <c r="BD243" s="2" t="s">
        <v>1918</v>
      </c>
      <c r="BE243" s="2" t="s">
        <v>1561</v>
      </c>
      <c r="BF243" s="2" t="s">
        <v>1561</v>
      </c>
      <c r="BG243" s="2" t="s">
        <v>1561</v>
      </c>
      <c r="BH243" s="2" t="s">
        <v>1561</v>
      </c>
    </row>
    <row r="244" spans="1:60" x14ac:dyDescent="0.3">
      <c r="A244">
        <v>2024</v>
      </c>
      <c r="B244">
        <v>34716</v>
      </c>
      <c r="C244">
        <v>2223</v>
      </c>
      <c r="D244" t="s">
        <v>1321</v>
      </c>
      <c r="E244" t="s">
        <v>99</v>
      </c>
      <c r="F244" t="s">
        <v>40</v>
      </c>
      <c r="G244">
        <v>23366</v>
      </c>
      <c r="H244">
        <v>105684</v>
      </c>
      <c r="I244" t="s">
        <v>54</v>
      </c>
      <c r="J244">
        <v>149991</v>
      </c>
      <c r="K244" t="s">
        <v>1322</v>
      </c>
      <c r="L244" t="s">
        <v>255</v>
      </c>
      <c r="M244" t="s">
        <v>74</v>
      </c>
      <c r="N244" t="s">
        <v>255</v>
      </c>
      <c r="O244" t="s">
        <v>74</v>
      </c>
      <c r="P244">
        <v>38</v>
      </c>
      <c r="Q244">
        <v>5</v>
      </c>
      <c r="R244">
        <v>330</v>
      </c>
      <c r="S244" t="s">
        <v>1323</v>
      </c>
      <c r="T244" t="s">
        <v>1324</v>
      </c>
      <c r="U244" t="s">
        <v>445</v>
      </c>
      <c r="V244" t="s">
        <v>103</v>
      </c>
      <c r="W244" t="s">
        <v>74</v>
      </c>
      <c r="X244">
        <v>2740</v>
      </c>
      <c r="Y244" t="s">
        <v>446</v>
      </c>
      <c r="Z244" s="1">
        <v>45328</v>
      </c>
      <c r="AA244">
        <v>0</v>
      </c>
      <c r="AB244">
        <v>302</v>
      </c>
      <c r="AC244">
        <v>0</v>
      </c>
      <c r="AD244">
        <v>0</v>
      </c>
      <c r="AE244">
        <v>0</v>
      </c>
      <c r="AF244">
        <v>0</v>
      </c>
      <c r="AG244">
        <v>0</v>
      </c>
      <c r="AH244" t="s">
        <v>62</v>
      </c>
      <c r="AI244" s="1">
        <v>45476</v>
      </c>
      <c r="AJ244" t="s">
        <v>63</v>
      </c>
      <c r="AK244">
        <v>6332</v>
      </c>
      <c r="AL244" t="s">
        <v>1302</v>
      </c>
      <c r="AM244">
        <f t="shared" si="11"/>
        <v>23366</v>
      </c>
      <c r="AN244" t="b">
        <f t="shared" si="9"/>
        <v>0</v>
      </c>
      <c r="AO244">
        <f t="shared" si="10"/>
        <v>23370</v>
      </c>
      <c r="AP244" s="3">
        <v>240621</v>
      </c>
      <c r="AQ244" s="2" t="s">
        <v>2158</v>
      </c>
      <c r="AR244" s="2" t="s">
        <v>1326</v>
      </c>
      <c r="AS244" s="2" t="s">
        <v>2159</v>
      </c>
      <c r="AT244" s="2"/>
      <c r="AU244" s="2" t="s">
        <v>510</v>
      </c>
      <c r="AV244" s="2" t="s">
        <v>48</v>
      </c>
      <c r="AW244" s="2" t="s">
        <v>1612</v>
      </c>
      <c r="AX244" s="2"/>
      <c r="AY244" s="2" t="s">
        <v>1327</v>
      </c>
      <c r="AZ244" s="3">
        <v>1919</v>
      </c>
      <c r="BA244" s="2" t="s">
        <v>63</v>
      </c>
      <c r="BB244" s="3">
        <v>23370</v>
      </c>
      <c r="BC244" s="2" t="s">
        <v>1561</v>
      </c>
      <c r="BD244" s="2" t="s">
        <v>1605</v>
      </c>
      <c r="BE244" s="2" t="s">
        <v>1561</v>
      </c>
      <c r="BF244" s="2" t="s">
        <v>1561</v>
      </c>
      <c r="BG244" s="2" t="s">
        <v>1561</v>
      </c>
      <c r="BH244" s="2" t="s">
        <v>1561</v>
      </c>
    </row>
    <row r="245" spans="1:60" x14ac:dyDescent="0.3">
      <c r="A245">
        <v>2024</v>
      </c>
      <c r="B245">
        <v>34682</v>
      </c>
      <c r="C245">
        <v>1919</v>
      </c>
      <c r="D245" t="s">
        <v>1325</v>
      </c>
      <c r="E245" t="s">
        <v>99</v>
      </c>
      <c r="F245" t="s">
        <v>40</v>
      </c>
      <c r="G245">
        <v>23370</v>
      </c>
      <c r="H245">
        <v>55469</v>
      </c>
      <c r="I245" t="s">
        <v>54</v>
      </c>
      <c r="J245">
        <v>240621</v>
      </c>
      <c r="K245">
        <v>520970</v>
      </c>
      <c r="L245" t="s">
        <v>56</v>
      </c>
      <c r="M245" t="s">
        <v>48</v>
      </c>
      <c r="N245" t="s">
        <v>56</v>
      </c>
      <c r="O245" t="s">
        <v>48</v>
      </c>
      <c r="P245">
        <v>42.2</v>
      </c>
      <c r="Q245">
        <v>24</v>
      </c>
      <c r="R245">
        <v>270</v>
      </c>
      <c r="S245" t="s">
        <v>1326</v>
      </c>
      <c r="T245" t="s">
        <v>1327</v>
      </c>
      <c r="U245" t="s">
        <v>1328</v>
      </c>
      <c r="V245" t="s">
        <v>510</v>
      </c>
      <c r="W245" t="s">
        <v>48</v>
      </c>
      <c r="X245">
        <v>2813</v>
      </c>
      <c r="Y245" t="s">
        <v>706</v>
      </c>
      <c r="Z245" s="1">
        <v>45403</v>
      </c>
      <c r="AA245">
        <v>0</v>
      </c>
      <c r="AB245">
        <v>396</v>
      </c>
      <c r="AC245">
        <v>0</v>
      </c>
      <c r="AD245">
        <v>0</v>
      </c>
      <c r="AE245">
        <v>0</v>
      </c>
      <c r="AF245">
        <v>0</v>
      </c>
      <c r="AG245">
        <v>0</v>
      </c>
      <c r="AH245" t="s">
        <v>62</v>
      </c>
      <c r="AI245" s="1">
        <v>45476</v>
      </c>
      <c r="AJ245" t="s">
        <v>63</v>
      </c>
      <c r="AK245" t="s">
        <v>1329</v>
      </c>
      <c r="AL245" t="s">
        <v>1330</v>
      </c>
      <c r="AM245">
        <f t="shared" si="11"/>
        <v>23370</v>
      </c>
      <c r="AN245" t="b">
        <f t="shared" si="9"/>
        <v>0</v>
      </c>
      <c r="AO245">
        <f t="shared" si="10"/>
        <v>23396</v>
      </c>
      <c r="AP245" s="3">
        <v>231519</v>
      </c>
      <c r="AQ245" s="2" t="s">
        <v>1695</v>
      </c>
      <c r="AR245" s="2" t="s">
        <v>1333</v>
      </c>
      <c r="AS245" s="2" t="s">
        <v>1335</v>
      </c>
      <c r="AT245" s="2"/>
      <c r="AU245" s="2" t="s">
        <v>1332</v>
      </c>
      <c r="AV245" s="2" t="s">
        <v>48</v>
      </c>
      <c r="AW245" s="2" t="s">
        <v>1696</v>
      </c>
      <c r="AX245" s="2"/>
      <c r="AY245" s="2" t="s">
        <v>1697</v>
      </c>
      <c r="AZ245" s="3">
        <v>8935</v>
      </c>
      <c r="BA245" s="2" t="s">
        <v>63</v>
      </c>
      <c r="BB245" s="3">
        <v>23396</v>
      </c>
      <c r="BC245" s="2" t="s">
        <v>1561</v>
      </c>
      <c r="BD245" s="2" t="s">
        <v>1574</v>
      </c>
      <c r="BE245" s="2" t="s">
        <v>1561</v>
      </c>
      <c r="BF245" s="2" t="s">
        <v>1561</v>
      </c>
      <c r="BG245" s="2" t="s">
        <v>1561</v>
      </c>
      <c r="BH245" s="2" t="s">
        <v>1561</v>
      </c>
    </row>
    <row r="246" spans="1:60" x14ac:dyDescent="0.3">
      <c r="A246">
        <v>2024</v>
      </c>
      <c r="B246">
        <v>34238</v>
      </c>
      <c r="C246">
        <v>8935</v>
      </c>
      <c r="D246" t="s">
        <v>1331</v>
      </c>
      <c r="E246" t="s">
        <v>53</v>
      </c>
      <c r="F246" t="s">
        <v>40</v>
      </c>
      <c r="G246">
        <v>23396</v>
      </c>
      <c r="H246">
        <v>23396</v>
      </c>
      <c r="I246" t="s">
        <v>80</v>
      </c>
      <c r="J246">
        <v>231519</v>
      </c>
      <c r="K246">
        <v>636186</v>
      </c>
      <c r="L246" t="s">
        <v>1332</v>
      </c>
      <c r="M246" t="s">
        <v>48</v>
      </c>
      <c r="N246" t="s">
        <v>1332</v>
      </c>
      <c r="O246" t="s">
        <v>48</v>
      </c>
      <c r="P246">
        <v>37.299999999999997</v>
      </c>
      <c r="Q246">
        <v>19</v>
      </c>
      <c r="R246">
        <v>180</v>
      </c>
      <c r="S246" t="s">
        <v>1333</v>
      </c>
      <c r="T246" t="s">
        <v>1334</v>
      </c>
      <c r="U246" t="s">
        <v>1335</v>
      </c>
      <c r="V246" t="s">
        <v>1332</v>
      </c>
      <c r="W246" t="s">
        <v>48</v>
      </c>
      <c r="X246">
        <v>2889</v>
      </c>
      <c r="Y246" t="s">
        <v>1336</v>
      </c>
      <c r="Z246" s="1">
        <v>45357</v>
      </c>
      <c r="AA246">
        <v>0</v>
      </c>
      <c r="AB246">
        <v>264</v>
      </c>
      <c r="AC246">
        <v>0</v>
      </c>
      <c r="AD246">
        <v>0</v>
      </c>
      <c r="AE246">
        <v>0</v>
      </c>
      <c r="AF246">
        <v>0</v>
      </c>
      <c r="AG246">
        <v>0</v>
      </c>
      <c r="AH246" t="s">
        <v>62</v>
      </c>
      <c r="AI246" s="1">
        <v>45476</v>
      </c>
      <c r="AJ246" t="s">
        <v>63</v>
      </c>
      <c r="AK246">
        <v>3199</v>
      </c>
      <c r="AL246" t="s">
        <v>1337</v>
      </c>
      <c r="AM246">
        <f t="shared" si="11"/>
        <v>23396</v>
      </c>
      <c r="AN246" t="b">
        <f t="shared" si="9"/>
        <v>0</v>
      </c>
      <c r="AO246">
        <f t="shared" si="10"/>
        <v>23413</v>
      </c>
      <c r="AP246" s="3">
        <v>321071</v>
      </c>
      <c r="AQ246" s="2" t="s">
        <v>1983</v>
      </c>
      <c r="AR246" s="2" t="s">
        <v>1338</v>
      </c>
      <c r="AS246" s="2" t="s">
        <v>709</v>
      </c>
      <c r="AT246" s="2"/>
      <c r="AU246" s="2" t="s">
        <v>55</v>
      </c>
      <c r="AV246" s="2" t="s">
        <v>48</v>
      </c>
      <c r="AW246" s="2" t="s">
        <v>1572</v>
      </c>
      <c r="AX246" s="2"/>
      <c r="AY246" s="2" t="s">
        <v>567</v>
      </c>
      <c r="AZ246" s="3">
        <v>1685</v>
      </c>
      <c r="BA246" s="2" t="s">
        <v>63</v>
      </c>
      <c r="BB246" s="3">
        <v>23413</v>
      </c>
      <c r="BC246" s="2" t="s">
        <v>1561</v>
      </c>
      <c r="BD246" s="2" t="s">
        <v>1984</v>
      </c>
      <c r="BE246" s="2" t="s">
        <v>1870</v>
      </c>
      <c r="BF246" s="2" t="s">
        <v>1561</v>
      </c>
      <c r="BG246" s="2" t="s">
        <v>1561</v>
      </c>
      <c r="BH246" s="2" t="s">
        <v>1561</v>
      </c>
    </row>
    <row r="247" spans="1:60" x14ac:dyDescent="0.3">
      <c r="A247">
        <v>2024</v>
      </c>
      <c r="B247">
        <v>31731</v>
      </c>
      <c r="C247">
        <v>1685</v>
      </c>
      <c r="D247" t="s">
        <v>564</v>
      </c>
      <c r="E247" t="s">
        <v>99</v>
      </c>
      <c r="F247" t="s">
        <v>40</v>
      </c>
      <c r="G247">
        <v>23413</v>
      </c>
      <c r="H247">
        <v>40562</v>
      </c>
      <c r="I247" t="s">
        <v>136</v>
      </c>
      <c r="J247">
        <v>321071</v>
      </c>
      <c r="K247">
        <v>1051112</v>
      </c>
      <c r="L247" t="s">
        <v>55</v>
      </c>
      <c r="M247" t="s">
        <v>48</v>
      </c>
      <c r="N247" t="s">
        <v>56</v>
      </c>
      <c r="O247" t="s">
        <v>48</v>
      </c>
      <c r="P247">
        <v>72.400000000000006</v>
      </c>
      <c r="Q247">
        <v>101</v>
      </c>
      <c r="R247">
        <v>480</v>
      </c>
      <c r="S247" t="s">
        <v>1338</v>
      </c>
      <c r="T247" t="s">
        <v>567</v>
      </c>
      <c r="U247" t="s">
        <v>709</v>
      </c>
      <c r="V247" t="s">
        <v>55</v>
      </c>
      <c r="W247" t="s">
        <v>48</v>
      </c>
      <c r="X247">
        <v>2882</v>
      </c>
      <c r="Y247" t="s">
        <v>300</v>
      </c>
      <c r="Z247" s="1">
        <v>45409</v>
      </c>
      <c r="AA247">
        <v>0</v>
      </c>
      <c r="AB247">
        <v>189</v>
      </c>
      <c r="AC247">
        <v>1941</v>
      </c>
      <c r="AD247">
        <v>0</v>
      </c>
      <c r="AE247">
        <v>0</v>
      </c>
      <c r="AF247">
        <v>0</v>
      </c>
      <c r="AG247">
        <v>0</v>
      </c>
      <c r="AH247" t="s">
        <v>62</v>
      </c>
      <c r="AI247" s="1">
        <v>45476</v>
      </c>
      <c r="AJ247" t="s">
        <v>63</v>
      </c>
      <c r="AK247">
        <v>5604</v>
      </c>
      <c r="AL247" t="s">
        <v>569</v>
      </c>
      <c r="AM247">
        <f t="shared" si="11"/>
        <v>23413</v>
      </c>
      <c r="AN247" t="b">
        <f t="shared" si="9"/>
        <v>0</v>
      </c>
      <c r="AO247">
        <f t="shared" si="10"/>
        <v>23418</v>
      </c>
      <c r="AP247" s="3">
        <v>151946</v>
      </c>
      <c r="AQ247" s="2" t="s">
        <v>1339</v>
      </c>
      <c r="AR247" s="2" t="s">
        <v>1340</v>
      </c>
      <c r="AS247" s="2" t="s">
        <v>116</v>
      </c>
      <c r="AT247" s="2"/>
      <c r="AU247" s="2" t="s">
        <v>117</v>
      </c>
      <c r="AV247" s="2" t="s">
        <v>118</v>
      </c>
      <c r="AW247" s="2" t="s">
        <v>1592</v>
      </c>
      <c r="AX247" s="2"/>
      <c r="AY247" s="2" t="s">
        <v>676</v>
      </c>
      <c r="AZ247" s="3">
        <v>10584</v>
      </c>
      <c r="BA247" s="2" t="s">
        <v>41</v>
      </c>
      <c r="BB247" s="3">
        <v>23418</v>
      </c>
      <c r="BC247" s="2" t="s">
        <v>1561</v>
      </c>
      <c r="BD247" s="2" t="s">
        <v>1561</v>
      </c>
      <c r="BE247" s="2" t="s">
        <v>1562</v>
      </c>
      <c r="BF247" s="2" t="s">
        <v>1561</v>
      </c>
      <c r="BG247" s="2" t="s">
        <v>1561</v>
      </c>
      <c r="BH247" s="2" t="s">
        <v>1561</v>
      </c>
    </row>
    <row r="248" spans="1:60" x14ac:dyDescent="0.3">
      <c r="A248">
        <v>2024</v>
      </c>
      <c r="B248">
        <v>30344</v>
      </c>
      <c r="C248">
        <v>10584</v>
      </c>
      <c r="D248" t="s">
        <v>674</v>
      </c>
      <c r="E248" t="s">
        <v>39</v>
      </c>
      <c r="F248" t="s">
        <v>40</v>
      </c>
      <c r="G248">
        <v>23418</v>
      </c>
      <c r="H248">
        <v>-999</v>
      </c>
      <c r="I248" t="s">
        <v>41</v>
      </c>
      <c r="J248">
        <v>151946</v>
      </c>
      <c r="K248" t="s">
        <v>1339</v>
      </c>
      <c r="L248" t="s">
        <v>43</v>
      </c>
      <c r="M248" t="s">
        <v>43</v>
      </c>
      <c r="N248" t="s">
        <v>43</v>
      </c>
      <c r="O248" t="s">
        <v>43</v>
      </c>
      <c r="P248">
        <v>-999</v>
      </c>
      <c r="Q248">
        <v>-999</v>
      </c>
      <c r="R248">
        <v>-999</v>
      </c>
      <c r="S248" t="s">
        <v>1340</v>
      </c>
      <c r="T248" t="s">
        <v>676</v>
      </c>
      <c r="U248" t="s">
        <v>116</v>
      </c>
      <c r="V248" t="s">
        <v>117</v>
      </c>
      <c r="W248" t="s">
        <v>118</v>
      </c>
      <c r="X248">
        <v>3801</v>
      </c>
      <c r="Y248" t="s">
        <v>119</v>
      </c>
      <c r="Z248" s="1">
        <v>45476</v>
      </c>
      <c r="AA248">
        <v>0</v>
      </c>
      <c r="AB248">
        <v>0</v>
      </c>
      <c r="AC248">
        <v>1</v>
      </c>
      <c r="AD248">
        <v>0</v>
      </c>
      <c r="AE248">
        <v>0</v>
      </c>
      <c r="AF248">
        <v>0</v>
      </c>
      <c r="AG248">
        <v>0</v>
      </c>
      <c r="AH248" t="s">
        <v>50</v>
      </c>
      <c r="AI248" s="1">
        <v>45476</v>
      </c>
      <c r="AJ248" t="s">
        <v>41</v>
      </c>
      <c r="AK248">
        <v>411</v>
      </c>
      <c r="AL248" t="s">
        <v>120</v>
      </c>
      <c r="AM248">
        <f t="shared" si="11"/>
        <v>23418</v>
      </c>
      <c r="AN248" t="b">
        <f t="shared" si="9"/>
        <v>0</v>
      </c>
      <c r="AO248">
        <f t="shared" si="10"/>
        <v>23428</v>
      </c>
      <c r="AP248" s="3">
        <v>151622</v>
      </c>
      <c r="AQ248" s="2" t="s">
        <v>1341</v>
      </c>
      <c r="AR248" s="2" t="s">
        <v>1342</v>
      </c>
      <c r="AS248" s="2" t="s">
        <v>102</v>
      </c>
      <c r="AT248" s="2"/>
      <c r="AU248" s="2" t="s">
        <v>103</v>
      </c>
      <c r="AV248" s="2" t="s">
        <v>74</v>
      </c>
      <c r="AW248" s="2" t="s">
        <v>1576</v>
      </c>
      <c r="AX248" s="2"/>
      <c r="AY248" s="2" t="s">
        <v>101</v>
      </c>
      <c r="AZ248" s="3">
        <v>1633</v>
      </c>
      <c r="BA248" s="2" t="s">
        <v>41</v>
      </c>
      <c r="BB248" s="3">
        <v>23428</v>
      </c>
      <c r="BC248" s="2" t="s">
        <v>1561</v>
      </c>
      <c r="BD248" s="2" t="s">
        <v>1561</v>
      </c>
      <c r="BE248" s="2" t="s">
        <v>1562</v>
      </c>
      <c r="BF248" s="2" t="s">
        <v>1561</v>
      </c>
      <c r="BG248" s="2" t="s">
        <v>1561</v>
      </c>
      <c r="BH248" s="2" t="s">
        <v>1561</v>
      </c>
    </row>
    <row r="249" spans="1:60" x14ac:dyDescent="0.3">
      <c r="A249">
        <v>2024</v>
      </c>
      <c r="B249">
        <v>31717</v>
      </c>
      <c r="C249">
        <v>1633</v>
      </c>
      <c r="D249" t="s">
        <v>98</v>
      </c>
      <c r="E249" t="s">
        <v>99</v>
      </c>
      <c r="F249" t="s">
        <v>40</v>
      </c>
      <c r="G249">
        <v>23428</v>
      </c>
      <c r="H249">
        <v>-999</v>
      </c>
      <c r="I249" t="s">
        <v>41</v>
      </c>
      <c r="J249">
        <v>151622</v>
      </c>
      <c r="K249" t="s">
        <v>1341</v>
      </c>
      <c r="L249" t="s">
        <v>43</v>
      </c>
      <c r="M249" t="s">
        <v>43</v>
      </c>
      <c r="N249" t="s">
        <v>43</v>
      </c>
      <c r="O249" t="s">
        <v>43</v>
      </c>
      <c r="P249">
        <v>-999</v>
      </c>
      <c r="Q249">
        <v>-999</v>
      </c>
      <c r="R249">
        <v>-999</v>
      </c>
      <c r="S249" t="s">
        <v>1342</v>
      </c>
      <c r="T249" t="s">
        <v>101</v>
      </c>
      <c r="U249" t="s">
        <v>102</v>
      </c>
      <c r="V249" t="s">
        <v>103</v>
      </c>
      <c r="W249" t="s">
        <v>74</v>
      </c>
      <c r="X249">
        <v>2744</v>
      </c>
      <c r="Y249" t="s">
        <v>104</v>
      </c>
      <c r="Z249" s="1">
        <v>45476</v>
      </c>
      <c r="AA249">
        <v>0</v>
      </c>
      <c r="AB249">
        <v>0</v>
      </c>
      <c r="AC249">
        <v>1</v>
      </c>
      <c r="AD249">
        <v>0</v>
      </c>
      <c r="AE249">
        <v>0</v>
      </c>
      <c r="AF249">
        <v>0</v>
      </c>
      <c r="AG249">
        <v>0</v>
      </c>
      <c r="AH249" t="s">
        <v>50</v>
      </c>
      <c r="AI249" s="1">
        <v>45476</v>
      </c>
      <c r="AJ249" t="s">
        <v>41</v>
      </c>
      <c r="AK249">
        <v>58</v>
      </c>
      <c r="AL249" t="s">
        <v>105</v>
      </c>
      <c r="AM249">
        <f t="shared" si="11"/>
        <v>23428</v>
      </c>
      <c r="AN249" t="b">
        <f t="shared" si="9"/>
        <v>0</v>
      </c>
      <c r="AO249">
        <f t="shared" si="10"/>
        <v>23480</v>
      </c>
      <c r="AP249" s="3">
        <v>330555</v>
      </c>
      <c r="AQ249" s="2" t="s">
        <v>1736</v>
      </c>
      <c r="AR249" s="2" t="s">
        <v>1344</v>
      </c>
      <c r="AS249" s="2" t="s">
        <v>1346</v>
      </c>
      <c r="AT249" s="2"/>
      <c r="AU249" s="2" t="s">
        <v>164</v>
      </c>
      <c r="AV249" s="2" t="s">
        <v>48</v>
      </c>
      <c r="AW249" s="2" t="s">
        <v>1581</v>
      </c>
      <c r="AX249" s="2"/>
      <c r="AY249" s="2" t="s">
        <v>1345</v>
      </c>
      <c r="AZ249" s="3">
        <v>45932</v>
      </c>
      <c r="BA249" s="2" t="s">
        <v>63</v>
      </c>
      <c r="BB249" s="3">
        <v>23480</v>
      </c>
      <c r="BC249" s="2" t="s">
        <v>1561</v>
      </c>
      <c r="BD249" s="2" t="s">
        <v>1561</v>
      </c>
      <c r="BE249" s="2" t="s">
        <v>1737</v>
      </c>
      <c r="BF249" s="2" t="s">
        <v>1561</v>
      </c>
      <c r="BG249" s="2" t="s">
        <v>1561</v>
      </c>
      <c r="BH249" s="2" t="s">
        <v>1561</v>
      </c>
    </row>
    <row r="250" spans="1:60" x14ac:dyDescent="0.3">
      <c r="A250">
        <v>2024</v>
      </c>
      <c r="B250">
        <v>45932</v>
      </c>
      <c r="C250">
        <v>45932</v>
      </c>
      <c r="D250" t="s">
        <v>1343</v>
      </c>
      <c r="E250" t="s">
        <v>99</v>
      </c>
      <c r="F250" t="s">
        <v>40</v>
      </c>
      <c r="G250">
        <v>23480</v>
      </c>
      <c r="H250">
        <v>49442</v>
      </c>
      <c r="I250" t="s">
        <v>136</v>
      </c>
      <c r="J250">
        <v>330555</v>
      </c>
      <c r="K250">
        <v>670813</v>
      </c>
      <c r="L250" t="s">
        <v>47</v>
      </c>
      <c r="M250" t="s">
        <v>48</v>
      </c>
      <c r="N250" t="s">
        <v>47</v>
      </c>
      <c r="O250" t="s">
        <v>48</v>
      </c>
      <c r="P250">
        <v>76</v>
      </c>
      <c r="Q250">
        <v>121</v>
      </c>
      <c r="R250">
        <v>420</v>
      </c>
      <c r="S250" t="s">
        <v>1344</v>
      </c>
      <c r="T250" t="s">
        <v>1345</v>
      </c>
      <c r="U250" t="s">
        <v>1346</v>
      </c>
      <c r="V250" t="s">
        <v>164</v>
      </c>
      <c r="W250" t="s">
        <v>48</v>
      </c>
      <c r="X250">
        <v>2837</v>
      </c>
      <c r="Y250" t="s">
        <v>334</v>
      </c>
      <c r="Z250" s="1">
        <v>45309</v>
      </c>
      <c r="AA250">
        <v>0</v>
      </c>
      <c r="AB250">
        <v>0</v>
      </c>
      <c r="AC250">
        <v>1720</v>
      </c>
      <c r="AD250">
        <v>0</v>
      </c>
      <c r="AE250">
        <v>0</v>
      </c>
      <c r="AF250">
        <v>0</v>
      </c>
      <c r="AG250">
        <v>0</v>
      </c>
      <c r="AH250" t="s">
        <v>62</v>
      </c>
      <c r="AI250" s="1">
        <v>45476</v>
      </c>
      <c r="AJ250" t="s">
        <v>63</v>
      </c>
      <c r="AK250">
        <v>50131</v>
      </c>
      <c r="AL250" t="s">
        <v>1347</v>
      </c>
      <c r="AM250">
        <f t="shared" si="11"/>
        <v>23480</v>
      </c>
      <c r="AN250" t="b">
        <f t="shared" si="9"/>
        <v>0</v>
      </c>
      <c r="AO250">
        <f t="shared" si="10"/>
        <v>23484</v>
      </c>
      <c r="AP250" s="3">
        <v>321079</v>
      </c>
      <c r="AQ250" s="2" t="s">
        <v>1597</v>
      </c>
      <c r="AR250" s="2" t="s">
        <v>1349</v>
      </c>
      <c r="AS250" s="2" t="s">
        <v>1351</v>
      </c>
      <c r="AT250" s="2"/>
      <c r="AU250" s="2" t="s">
        <v>1352</v>
      </c>
      <c r="AV250" s="2" t="s">
        <v>118</v>
      </c>
      <c r="AW250" s="2" t="s">
        <v>1598</v>
      </c>
      <c r="AX250" s="2"/>
      <c r="AY250" s="2" t="s">
        <v>1350</v>
      </c>
      <c r="AZ250" s="3">
        <v>16863</v>
      </c>
      <c r="BA250" s="2" t="s">
        <v>63</v>
      </c>
      <c r="BB250" s="3">
        <v>23484</v>
      </c>
      <c r="BC250" s="2" t="s">
        <v>1561</v>
      </c>
      <c r="BD250" s="2" t="s">
        <v>1599</v>
      </c>
      <c r="BE250" s="2" t="s">
        <v>1600</v>
      </c>
      <c r="BF250" s="2" t="s">
        <v>1601</v>
      </c>
      <c r="BG250" s="2" t="s">
        <v>1561</v>
      </c>
      <c r="BH250" s="2" t="s">
        <v>1561</v>
      </c>
    </row>
    <row r="251" spans="1:60" x14ac:dyDescent="0.3">
      <c r="A251">
        <v>2024</v>
      </c>
      <c r="B251">
        <v>36862</v>
      </c>
      <c r="C251">
        <v>16863</v>
      </c>
      <c r="D251" t="s">
        <v>1348</v>
      </c>
      <c r="E251" t="s">
        <v>99</v>
      </c>
      <c r="F251" t="s">
        <v>40</v>
      </c>
      <c r="G251">
        <v>23484</v>
      </c>
      <c r="H251">
        <v>101310</v>
      </c>
      <c r="I251" t="s">
        <v>54</v>
      </c>
      <c r="J251">
        <v>321079</v>
      </c>
      <c r="K251">
        <v>1092315</v>
      </c>
      <c r="L251" t="s">
        <v>660</v>
      </c>
      <c r="M251" t="s">
        <v>118</v>
      </c>
      <c r="N251" t="s">
        <v>660</v>
      </c>
      <c r="O251" t="s">
        <v>118</v>
      </c>
      <c r="P251">
        <v>61</v>
      </c>
      <c r="Q251">
        <v>69</v>
      </c>
      <c r="R251">
        <v>418</v>
      </c>
      <c r="S251" t="s">
        <v>1349</v>
      </c>
      <c r="T251" t="s">
        <v>1350</v>
      </c>
      <c r="U251" t="s">
        <v>1351</v>
      </c>
      <c r="V251" t="s">
        <v>1352</v>
      </c>
      <c r="W251" t="s">
        <v>118</v>
      </c>
      <c r="X251">
        <v>3261</v>
      </c>
      <c r="Y251" t="s">
        <v>1353</v>
      </c>
      <c r="Z251" s="1">
        <v>45334</v>
      </c>
      <c r="AA251">
        <v>0</v>
      </c>
      <c r="AB251">
        <v>86</v>
      </c>
      <c r="AC251">
        <v>1549</v>
      </c>
      <c r="AD251">
        <v>480</v>
      </c>
      <c r="AE251">
        <v>0</v>
      </c>
      <c r="AF251">
        <v>0</v>
      </c>
      <c r="AG251">
        <v>0</v>
      </c>
      <c r="AH251" t="s">
        <v>62</v>
      </c>
      <c r="AI251" s="1">
        <v>45476</v>
      </c>
      <c r="AJ251" t="s">
        <v>63</v>
      </c>
      <c r="AK251">
        <v>1278</v>
      </c>
      <c r="AL251" t="s">
        <v>1354</v>
      </c>
      <c r="AM251">
        <f t="shared" si="11"/>
        <v>23484</v>
      </c>
      <c r="AN251" t="b">
        <f t="shared" si="9"/>
        <v>0</v>
      </c>
      <c r="AO251">
        <f t="shared" si="10"/>
        <v>23508</v>
      </c>
      <c r="AP251" s="3">
        <v>330909</v>
      </c>
      <c r="AQ251" s="2" t="s">
        <v>1791</v>
      </c>
      <c r="AR251" s="2" t="s">
        <v>1355</v>
      </c>
      <c r="AS251" s="2" t="s">
        <v>116</v>
      </c>
      <c r="AT251" s="2"/>
      <c r="AU251" s="2" t="s">
        <v>117</v>
      </c>
      <c r="AV251" s="2" t="s">
        <v>118</v>
      </c>
      <c r="AW251" s="2" t="s">
        <v>1592</v>
      </c>
      <c r="AX251" s="2"/>
      <c r="AY251" s="2" t="s">
        <v>524</v>
      </c>
      <c r="AZ251" s="3">
        <v>15652</v>
      </c>
      <c r="BA251" s="2" t="s">
        <v>63</v>
      </c>
      <c r="BB251" s="3">
        <v>23508</v>
      </c>
      <c r="BC251" s="2" t="s">
        <v>1561</v>
      </c>
      <c r="BD251" s="2" t="s">
        <v>1561</v>
      </c>
      <c r="BE251" s="2" t="s">
        <v>1758</v>
      </c>
      <c r="BF251" s="2" t="s">
        <v>1742</v>
      </c>
      <c r="BG251" s="2" t="s">
        <v>1742</v>
      </c>
      <c r="BH251" s="2" t="s">
        <v>1561</v>
      </c>
    </row>
    <row r="252" spans="1:60" x14ac:dyDescent="0.3">
      <c r="A252">
        <v>2024</v>
      </c>
      <c r="B252">
        <v>36406</v>
      </c>
      <c r="C252">
        <v>15652</v>
      </c>
      <c r="D252" t="s">
        <v>521</v>
      </c>
      <c r="E252" t="s">
        <v>39</v>
      </c>
      <c r="F252" t="s">
        <v>40</v>
      </c>
      <c r="G252">
        <v>23508</v>
      </c>
      <c r="H252">
        <v>93756</v>
      </c>
      <c r="I252" t="s">
        <v>54</v>
      </c>
      <c r="J252">
        <v>330909</v>
      </c>
      <c r="K252">
        <v>980846</v>
      </c>
      <c r="L252" t="s">
        <v>117</v>
      </c>
      <c r="M252" t="s">
        <v>118</v>
      </c>
      <c r="N252" t="s">
        <v>117</v>
      </c>
      <c r="O252" t="s">
        <v>118</v>
      </c>
      <c r="P252">
        <v>76.7</v>
      </c>
      <c r="Q252">
        <v>138</v>
      </c>
      <c r="R252">
        <v>475</v>
      </c>
      <c r="S252" t="s">
        <v>1355</v>
      </c>
      <c r="T252" t="s">
        <v>524</v>
      </c>
      <c r="U252" t="s">
        <v>116</v>
      </c>
      <c r="V252" t="s">
        <v>117</v>
      </c>
      <c r="W252" t="s">
        <v>118</v>
      </c>
      <c r="X252">
        <v>3801</v>
      </c>
      <c r="Y252" t="s">
        <v>119</v>
      </c>
      <c r="Z252" s="1">
        <v>45356</v>
      </c>
      <c r="AA252">
        <v>0</v>
      </c>
      <c r="AB252">
        <v>0</v>
      </c>
      <c r="AC252">
        <v>1939</v>
      </c>
      <c r="AD252">
        <v>1440</v>
      </c>
      <c r="AE252">
        <v>1440</v>
      </c>
      <c r="AF252">
        <v>0</v>
      </c>
      <c r="AG252">
        <v>0</v>
      </c>
      <c r="AH252" t="s">
        <v>62</v>
      </c>
      <c r="AI252" s="1">
        <v>45476</v>
      </c>
      <c r="AJ252" t="s">
        <v>63</v>
      </c>
      <c r="AK252">
        <v>411</v>
      </c>
      <c r="AL252" t="s">
        <v>120</v>
      </c>
      <c r="AM252">
        <f t="shared" si="11"/>
        <v>23508</v>
      </c>
      <c r="AN252" t="b">
        <f t="shared" si="9"/>
        <v>0</v>
      </c>
      <c r="AO252">
        <f t="shared" si="10"/>
        <v>23575</v>
      </c>
      <c r="AP252" s="3">
        <v>213500</v>
      </c>
      <c r="AQ252" s="2" t="s">
        <v>1747</v>
      </c>
      <c r="AR252" s="2" t="s">
        <v>1357</v>
      </c>
      <c r="AS252" s="2" t="s">
        <v>1359</v>
      </c>
      <c r="AT252" s="2"/>
      <c r="AU252" s="2" t="s">
        <v>60</v>
      </c>
      <c r="AV252" s="2" t="s">
        <v>48</v>
      </c>
      <c r="AW252" s="2" t="s">
        <v>1603</v>
      </c>
      <c r="AX252" s="2" t="s">
        <v>1748</v>
      </c>
      <c r="AY252" s="2" t="s">
        <v>1358</v>
      </c>
      <c r="AZ252" s="3">
        <v>40141</v>
      </c>
      <c r="BA252" s="2" t="s">
        <v>63</v>
      </c>
      <c r="BB252" s="3">
        <v>23575</v>
      </c>
      <c r="BC252" s="2" t="s">
        <v>1561</v>
      </c>
      <c r="BD252" s="2" t="s">
        <v>1605</v>
      </c>
      <c r="BE252" s="2" t="s">
        <v>1561</v>
      </c>
      <c r="BF252" s="2" t="s">
        <v>1561</v>
      </c>
      <c r="BG252" s="2" t="s">
        <v>1561</v>
      </c>
      <c r="BH252" s="2" t="s">
        <v>1561</v>
      </c>
    </row>
    <row r="253" spans="1:60" x14ac:dyDescent="0.3">
      <c r="A253">
        <v>2024</v>
      </c>
      <c r="B253">
        <v>40141</v>
      </c>
      <c r="C253">
        <v>40141</v>
      </c>
      <c r="D253" t="s">
        <v>1356</v>
      </c>
      <c r="E253" t="s">
        <v>186</v>
      </c>
      <c r="F253" t="s">
        <v>40</v>
      </c>
      <c r="G253">
        <v>23575</v>
      </c>
      <c r="H253">
        <v>23575</v>
      </c>
      <c r="I253" t="s">
        <v>80</v>
      </c>
      <c r="J253">
        <v>213500</v>
      </c>
      <c r="K253">
        <v>987998</v>
      </c>
      <c r="L253" t="s">
        <v>60</v>
      </c>
      <c r="M253" t="s">
        <v>48</v>
      </c>
      <c r="N253" t="s">
        <v>60</v>
      </c>
      <c r="O253" t="s">
        <v>48</v>
      </c>
      <c r="P253">
        <v>37.5</v>
      </c>
      <c r="Q253">
        <v>20</v>
      </c>
      <c r="R253">
        <v>300</v>
      </c>
      <c r="S253" t="s">
        <v>1357</v>
      </c>
      <c r="T253" t="s">
        <v>1358</v>
      </c>
      <c r="U253" t="s">
        <v>1359</v>
      </c>
      <c r="V253" t="s">
        <v>60</v>
      </c>
      <c r="W253" t="s">
        <v>48</v>
      </c>
      <c r="X253">
        <v>2879</v>
      </c>
      <c r="Y253" t="s">
        <v>1360</v>
      </c>
      <c r="Z253" s="1">
        <v>45008</v>
      </c>
      <c r="AA253">
        <v>0</v>
      </c>
      <c r="AB253">
        <v>466</v>
      </c>
      <c r="AC253">
        <v>0</v>
      </c>
      <c r="AD253">
        <v>0</v>
      </c>
      <c r="AE253">
        <v>0</v>
      </c>
      <c r="AF253">
        <v>0</v>
      </c>
      <c r="AG253">
        <v>0</v>
      </c>
      <c r="AH253" t="s">
        <v>62</v>
      </c>
      <c r="AI253" s="1">
        <v>45476</v>
      </c>
      <c r="AJ253" t="s">
        <v>63</v>
      </c>
      <c r="AK253" t="s">
        <v>1361</v>
      </c>
      <c r="AL253" t="s">
        <v>1362</v>
      </c>
      <c r="AM253">
        <f t="shared" si="11"/>
        <v>23575</v>
      </c>
      <c r="AN253" t="b">
        <f t="shared" si="9"/>
        <v>0</v>
      </c>
      <c r="AO253">
        <f t="shared" si="10"/>
        <v>23577</v>
      </c>
      <c r="AP253" s="3">
        <v>128966</v>
      </c>
      <c r="AQ253" s="2" t="s">
        <v>1364</v>
      </c>
      <c r="AR253" s="2" t="s">
        <v>1365</v>
      </c>
      <c r="AS253" s="2" t="s">
        <v>2123</v>
      </c>
      <c r="AT253" s="2" t="s">
        <v>2124</v>
      </c>
      <c r="AU253" s="2" t="s">
        <v>168</v>
      </c>
      <c r="AV253" s="2" t="s">
        <v>48</v>
      </c>
      <c r="AW253" s="2" t="s">
        <v>1889</v>
      </c>
      <c r="AX253" s="2"/>
      <c r="AY253" s="2" t="s">
        <v>1366</v>
      </c>
      <c r="AZ253" s="3">
        <v>17067</v>
      </c>
      <c r="BA253" s="2" t="s">
        <v>63</v>
      </c>
      <c r="BB253" s="3">
        <v>23577</v>
      </c>
      <c r="BC253" s="2" t="s">
        <v>1561</v>
      </c>
      <c r="BD253" s="2" t="s">
        <v>1605</v>
      </c>
      <c r="BE253" s="2" t="s">
        <v>1561</v>
      </c>
      <c r="BF253" s="2" t="s">
        <v>1561</v>
      </c>
      <c r="BG253" s="2" t="s">
        <v>1561</v>
      </c>
      <c r="BH253" s="2" t="s">
        <v>1561</v>
      </c>
    </row>
    <row r="254" spans="1:60" x14ac:dyDescent="0.3">
      <c r="A254">
        <v>2024</v>
      </c>
      <c r="B254">
        <v>36766</v>
      </c>
      <c r="C254">
        <v>17067</v>
      </c>
      <c r="D254" t="s">
        <v>1363</v>
      </c>
      <c r="E254" t="s">
        <v>53</v>
      </c>
      <c r="F254" t="s">
        <v>40</v>
      </c>
      <c r="G254">
        <v>23577</v>
      </c>
      <c r="H254">
        <v>23577</v>
      </c>
      <c r="I254" t="s">
        <v>80</v>
      </c>
      <c r="J254">
        <v>128966</v>
      </c>
      <c r="K254" t="s">
        <v>1364</v>
      </c>
      <c r="L254" t="s">
        <v>168</v>
      </c>
      <c r="M254" t="s">
        <v>48</v>
      </c>
      <c r="N254" t="s">
        <v>168</v>
      </c>
      <c r="O254" t="s">
        <v>48</v>
      </c>
      <c r="P254">
        <v>24</v>
      </c>
      <c r="Q254">
        <v>5</v>
      </c>
      <c r="R254">
        <v>140</v>
      </c>
      <c r="S254" t="s">
        <v>1365</v>
      </c>
      <c r="T254" t="s">
        <v>1366</v>
      </c>
      <c r="U254" t="s">
        <v>1367</v>
      </c>
      <c r="V254" t="s">
        <v>168</v>
      </c>
      <c r="W254" t="s">
        <v>48</v>
      </c>
      <c r="X254">
        <v>2809</v>
      </c>
      <c r="Y254" t="s">
        <v>169</v>
      </c>
      <c r="Z254" s="1">
        <v>45419</v>
      </c>
      <c r="AA254">
        <v>0</v>
      </c>
      <c r="AB254">
        <v>466</v>
      </c>
      <c r="AC254">
        <v>0</v>
      </c>
      <c r="AD254">
        <v>0</v>
      </c>
      <c r="AE254">
        <v>0</v>
      </c>
      <c r="AF254">
        <v>0</v>
      </c>
      <c r="AG254">
        <v>0</v>
      </c>
      <c r="AH254" t="s">
        <v>62</v>
      </c>
      <c r="AI254" s="1">
        <v>45476</v>
      </c>
      <c r="AJ254" t="s">
        <v>63</v>
      </c>
      <c r="AK254">
        <v>14027</v>
      </c>
      <c r="AL254" t="s">
        <v>1363</v>
      </c>
      <c r="AM254">
        <f t="shared" si="11"/>
        <v>23577</v>
      </c>
      <c r="AN254" t="b">
        <f t="shared" si="9"/>
        <v>0</v>
      </c>
      <c r="AO254">
        <f t="shared" si="10"/>
        <v>23618</v>
      </c>
      <c r="AP254" s="3">
        <v>150936</v>
      </c>
      <c r="AQ254" s="2" t="s">
        <v>1368</v>
      </c>
      <c r="AR254" s="2" t="s">
        <v>1369</v>
      </c>
      <c r="AS254" s="2" t="s">
        <v>333</v>
      </c>
      <c r="AT254" s="2"/>
      <c r="AU254" s="2" t="s">
        <v>164</v>
      </c>
      <c r="AV254" s="2" t="s">
        <v>48</v>
      </c>
      <c r="AW254" s="2" t="s">
        <v>1581</v>
      </c>
      <c r="AX254" s="2"/>
      <c r="AY254" s="2" t="s">
        <v>332</v>
      </c>
      <c r="AZ254" s="3">
        <v>1723</v>
      </c>
      <c r="BA254" s="2" t="s">
        <v>63</v>
      </c>
      <c r="BB254" s="3">
        <v>23618</v>
      </c>
      <c r="BC254" s="2" t="s">
        <v>1561</v>
      </c>
      <c r="BD254" s="2" t="s">
        <v>1577</v>
      </c>
      <c r="BE254" s="2" t="s">
        <v>1561</v>
      </c>
      <c r="BF254" s="2" t="s">
        <v>1561</v>
      </c>
      <c r="BG254" s="2" t="s">
        <v>1561</v>
      </c>
      <c r="BH254" s="2" t="s">
        <v>1561</v>
      </c>
    </row>
    <row r="255" spans="1:60" x14ac:dyDescent="0.3">
      <c r="A255">
        <v>2024</v>
      </c>
      <c r="B255">
        <v>31742</v>
      </c>
      <c r="C255">
        <v>1723</v>
      </c>
      <c r="D255" t="s">
        <v>329</v>
      </c>
      <c r="E255" t="s">
        <v>99</v>
      </c>
      <c r="F255" t="s">
        <v>40</v>
      </c>
      <c r="G255">
        <v>23618</v>
      </c>
      <c r="H255">
        <v>88421</v>
      </c>
      <c r="I255" t="s">
        <v>54</v>
      </c>
      <c r="J255">
        <v>150936</v>
      </c>
      <c r="K255" t="s">
        <v>1368</v>
      </c>
      <c r="L255" t="s">
        <v>82</v>
      </c>
      <c r="M255" t="s">
        <v>74</v>
      </c>
      <c r="N255" t="s">
        <v>82</v>
      </c>
      <c r="O255" t="s">
        <v>74</v>
      </c>
      <c r="P255">
        <v>8</v>
      </c>
      <c r="Q255">
        <v>5</v>
      </c>
      <c r="R255">
        <v>4</v>
      </c>
      <c r="S255" t="s">
        <v>1369</v>
      </c>
      <c r="T255" t="s">
        <v>332</v>
      </c>
      <c r="U255" t="s">
        <v>333</v>
      </c>
      <c r="V255" t="s">
        <v>164</v>
      </c>
      <c r="W255" t="s">
        <v>48</v>
      </c>
      <c r="X255">
        <v>2837</v>
      </c>
      <c r="Y255" t="s">
        <v>334</v>
      </c>
      <c r="Z255" s="1">
        <v>45370</v>
      </c>
      <c r="AA255">
        <v>0</v>
      </c>
      <c r="AB255">
        <v>8</v>
      </c>
      <c r="AC255">
        <v>0</v>
      </c>
      <c r="AD255">
        <v>0</v>
      </c>
      <c r="AE255">
        <v>0</v>
      </c>
      <c r="AF255">
        <v>0</v>
      </c>
      <c r="AG255">
        <v>0</v>
      </c>
      <c r="AH255" t="s">
        <v>62</v>
      </c>
      <c r="AI255" s="1">
        <v>45476</v>
      </c>
      <c r="AJ255" t="s">
        <v>63</v>
      </c>
      <c r="AK255" t="s">
        <v>335</v>
      </c>
      <c r="AL255" t="s">
        <v>336</v>
      </c>
      <c r="AM255">
        <f t="shared" si="11"/>
        <v>23618</v>
      </c>
      <c r="AN255" t="b">
        <f t="shared" si="9"/>
        <v>0</v>
      </c>
      <c r="AO255">
        <f t="shared" si="10"/>
        <v>23659</v>
      </c>
      <c r="AP255" s="3">
        <v>152052</v>
      </c>
      <c r="AQ255" s="2" t="s">
        <v>1821</v>
      </c>
      <c r="AR255" s="2" t="s">
        <v>1822</v>
      </c>
      <c r="AS255" s="2" t="s">
        <v>533</v>
      </c>
      <c r="AT255" s="2" t="s">
        <v>1823</v>
      </c>
      <c r="AU255" s="2" t="s">
        <v>103</v>
      </c>
      <c r="AV255" s="2" t="s">
        <v>74</v>
      </c>
      <c r="AW255" s="2" t="s">
        <v>1563</v>
      </c>
      <c r="AX255" s="2" t="s">
        <v>1824</v>
      </c>
      <c r="AY255" s="2" t="s">
        <v>1825</v>
      </c>
      <c r="AZ255" s="3">
        <v>42782</v>
      </c>
      <c r="BA255" s="2" t="s">
        <v>63</v>
      </c>
      <c r="BB255" s="3">
        <v>23659</v>
      </c>
      <c r="BC255" s="2" t="s">
        <v>1561</v>
      </c>
      <c r="BD255" s="2" t="s">
        <v>1826</v>
      </c>
      <c r="BE255" s="2" t="s">
        <v>1561</v>
      </c>
      <c r="BF255" s="2" t="s">
        <v>1561</v>
      </c>
      <c r="BG255" s="2" t="s">
        <v>1561</v>
      </c>
      <c r="BH255" s="2" t="s">
        <v>1561</v>
      </c>
    </row>
    <row r="256" spans="1:60" x14ac:dyDescent="0.3">
      <c r="A256">
        <v>2024</v>
      </c>
      <c r="B256">
        <v>33840</v>
      </c>
      <c r="C256">
        <v>9027</v>
      </c>
      <c r="D256" t="s">
        <v>1370</v>
      </c>
      <c r="E256" t="s">
        <v>53</v>
      </c>
      <c r="F256" t="s">
        <v>40</v>
      </c>
      <c r="G256">
        <v>23682</v>
      </c>
      <c r="H256">
        <v>105882</v>
      </c>
      <c r="I256" t="s">
        <v>54</v>
      </c>
      <c r="J256">
        <v>251917</v>
      </c>
      <c r="K256">
        <v>1316696</v>
      </c>
      <c r="L256" t="s">
        <v>356</v>
      </c>
      <c r="M256" t="s">
        <v>74</v>
      </c>
      <c r="N256" t="s">
        <v>356</v>
      </c>
      <c r="O256" t="s">
        <v>74</v>
      </c>
      <c r="P256">
        <v>44</v>
      </c>
      <c r="Q256">
        <v>41</v>
      </c>
      <c r="R256">
        <v>800</v>
      </c>
      <c r="S256" t="s">
        <v>1371</v>
      </c>
      <c r="T256" t="s">
        <v>1315</v>
      </c>
      <c r="U256" t="s">
        <v>1372</v>
      </c>
      <c r="V256" t="s">
        <v>179</v>
      </c>
      <c r="W256" t="s">
        <v>74</v>
      </c>
      <c r="X256">
        <v>2645</v>
      </c>
      <c r="Y256" t="s">
        <v>183</v>
      </c>
      <c r="Z256" s="1">
        <v>45364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783</v>
      </c>
      <c r="AH256" t="s">
        <v>62</v>
      </c>
      <c r="AI256" s="1">
        <v>45476</v>
      </c>
      <c r="AJ256" t="s">
        <v>63</v>
      </c>
      <c r="AK256">
        <v>2394</v>
      </c>
      <c r="AL256" t="s">
        <v>1370</v>
      </c>
      <c r="AM256">
        <f t="shared" si="11"/>
        <v>23682</v>
      </c>
      <c r="AN256" t="b">
        <f t="shared" si="9"/>
        <v>1</v>
      </c>
      <c r="AO256">
        <f t="shared" si="10"/>
        <v>23682</v>
      </c>
      <c r="AP256" s="3">
        <v>251917</v>
      </c>
      <c r="AQ256" s="2" t="s">
        <v>2067</v>
      </c>
      <c r="AR256" s="2" t="s">
        <v>1371</v>
      </c>
      <c r="AS256" s="2" t="s">
        <v>1372</v>
      </c>
      <c r="AT256" s="2"/>
      <c r="AU256" s="2" t="s">
        <v>179</v>
      </c>
      <c r="AV256" s="2" t="s">
        <v>74</v>
      </c>
      <c r="AW256" s="2" t="s">
        <v>1565</v>
      </c>
      <c r="AX256" s="2"/>
      <c r="AY256" s="2" t="s">
        <v>1315</v>
      </c>
      <c r="AZ256" s="3">
        <v>9027</v>
      </c>
      <c r="BA256" s="2" t="s">
        <v>63</v>
      </c>
      <c r="BB256" s="3">
        <v>23682</v>
      </c>
      <c r="BC256" s="2" t="s">
        <v>1561</v>
      </c>
      <c r="BD256" s="2" t="s">
        <v>1561</v>
      </c>
      <c r="BE256" s="2" t="s">
        <v>1561</v>
      </c>
      <c r="BF256" s="2" t="s">
        <v>1561</v>
      </c>
      <c r="BG256" s="2" t="s">
        <v>1561</v>
      </c>
      <c r="BH256" s="2" t="s">
        <v>2068</v>
      </c>
    </row>
    <row r="257" spans="1:60" x14ac:dyDescent="0.3">
      <c r="A257">
        <v>2024</v>
      </c>
      <c r="B257">
        <v>58174</v>
      </c>
      <c r="C257">
        <v>58174</v>
      </c>
      <c r="D257" t="s">
        <v>1373</v>
      </c>
      <c r="E257" t="s">
        <v>53</v>
      </c>
      <c r="F257" t="s">
        <v>40</v>
      </c>
      <c r="G257">
        <v>23724</v>
      </c>
      <c r="H257">
        <v>107769</v>
      </c>
      <c r="I257" t="s">
        <v>54</v>
      </c>
      <c r="J257">
        <v>231050</v>
      </c>
      <c r="K257">
        <v>666528</v>
      </c>
      <c r="L257" t="s">
        <v>255</v>
      </c>
      <c r="M257" t="s">
        <v>74</v>
      </c>
      <c r="N257" t="s">
        <v>255</v>
      </c>
      <c r="O257" t="s">
        <v>74</v>
      </c>
      <c r="P257">
        <v>31.7</v>
      </c>
      <c r="Q257">
        <v>16</v>
      </c>
      <c r="R257">
        <v>315</v>
      </c>
      <c r="S257" t="s">
        <v>1374</v>
      </c>
      <c r="T257" t="s">
        <v>1375</v>
      </c>
      <c r="U257" t="s">
        <v>1376</v>
      </c>
      <c r="V257" t="s">
        <v>1377</v>
      </c>
      <c r="W257" t="s">
        <v>74</v>
      </c>
      <c r="X257">
        <v>2575</v>
      </c>
      <c r="Y257" t="s">
        <v>1378</v>
      </c>
      <c r="Z257" s="1">
        <v>45323</v>
      </c>
      <c r="AA257">
        <v>0</v>
      </c>
      <c r="AB257">
        <v>243</v>
      </c>
      <c r="AC257">
        <v>0</v>
      </c>
      <c r="AD257">
        <v>0</v>
      </c>
      <c r="AE257">
        <v>0</v>
      </c>
      <c r="AF257">
        <v>0</v>
      </c>
      <c r="AG257">
        <v>0</v>
      </c>
      <c r="AH257" t="s">
        <v>62</v>
      </c>
      <c r="AI257" s="1">
        <v>45476</v>
      </c>
      <c r="AJ257" t="s">
        <v>63</v>
      </c>
      <c r="AK257">
        <v>58172</v>
      </c>
      <c r="AL257" t="s">
        <v>1379</v>
      </c>
      <c r="AM257">
        <f t="shared" si="11"/>
        <v>23724</v>
      </c>
      <c r="AN257" t="b">
        <f t="shared" si="9"/>
        <v>1</v>
      </c>
      <c r="AO257">
        <f t="shared" si="10"/>
        <v>23724</v>
      </c>
      <c r="AP257" s="3">
        <v>143893</v>
      </c>
      <c r="AQ257" s="2" t="s">
        <v>1976</v>
      </c>
      <c r="AR257" s="2" t="s">
        <v>1977</v>
      </c>
      <c r="AS257" s="2" t="s">
        <v>1978</v>
      </c>
      <c r="AT257" s="2"/>
      <c r="AU257" s="2" t="s">
        <v>259</v>
      </c>
      <c r="AV257" s="2" t="s">
        <v>74</v>
      </c>
      <c r="AW257" s="2" t="s">
        <v>1755</v>
      </c>
      <c r="AX257" s="2"/>
      <c r="AY257" s="2" t="s">
        <v>1979</v>
      </c>
      <c r="AZ257" s="3">
        <v>7565</v>
      </c>
      <c r="BA257" s="2" t="s">
        <v>41</v>
      </c>
      <c r="BB257" s="3">
        <v>23724</v>
      </c>
      <c r="BC257" s="2" t="s">
        <v>1561</v>
      </c>
      <c r="BD257" s="2" t="s">
        <v>1713</v>
      </c>
      <c r="BE257" s="2" t="s">
        <v>1561</v>
      </c>
      <c r="BF257" s="2" t="s">
        <v>1561</v>
      </c>
      <c r="BG257" s="2" t="s">
        <v>1561</v>
      </c>
      <c r="BH257" s="2" t="s">
        <v>1561</v>
      </c>
    </row>
    <row r="258" spans="1:60" x14ac:dyDescent="0.3">
      <c r="A258">
        <v>2024</v>
      </c>
      <c r="B258">
        <v>33305</v>
      </c>
      <c r="C258">
        <v>8497</v>
      </c>
      <c r="D258" t="s">
        <v>1380</v>
      </c>
      <c r="E258" t="s">
        <v>53</v>
      </c>
      <c r="F258" t="s">
        <v>40</v>
      </c>
      <c r="G258">
        <v>23797</v>
      </c>
      <c r="H258">
        <v>49153</v>
      </c>
      <c r="I258" t="s">
        <v>136</v>
      </c>
      <c r="J258">
        <v>233155</v>
      </c>
      <c r="K258">
        <v>1054752</v>
      </c>
      <c r="L258" t="s">
        <v>1381</v>
      </c>
      <c r="M258" t="s">
        <v>156</v>
      </c>
      <c r="N258" t="s">
        <v>1381</v>
      </c>
      <c r="O258" t="s">
        <v>156</v>
      </c>
      <c r="P258">
        <v>42</v>
      </c>
      <c r="Q258">
        <v>18</v>
      </c>
      <c r="R258">
        <v>580</v>
      </c>
      <c r="S258" t="s">
        <v>1382</v>
      </c>
      <c r="T258" t="s">
        <v>1383</v>
      </c>
      <c r="U258" t="s">
        <v>1384</v>
      </c>
      <c r="V258" t="s">
        <v>1381</v>
      </c>
      <c r="W258" t="s">
        <v>156</v>
      </c>
      <c r="X258">
        <v>4079</v>
      </c>
      <c r="Y258" t="s">
        <v>1385</v>
      </c>
      <c r="Z258" s="1">
        <v>45400</v>
      </c>
      <c r="AA258">
        <v>800</v>
      </c>
      <c r="AB258">
        <v>0</v>
      </c>
      <c r="AC258">
        <v>177</v>
      </c>
      <c r="AD258">
        <v>0</v>
      </c>
      <c r="AE258">
        <v>0</v>
      </c>
      <c r="AF258">
        <v>0</v>
      </c>
      <c r="AG258">
        <v>0</v>
      </c>
      <c r="AH258" t="s">
        <v>62</v>
      </c>
      <c r="AI258" s="1">
        <v>45476</v>
      </c>
      <c r="AJ258" t="s">
        <v>63</v>
      </c>
      <c r="AK258">
        <v>7864</v>
      </c>
      <c r="AL258" t="s">
        <v>1380</v>
      </c>
      <c r="AM258">
        <f t="shared" si="11"/>
        <v>23797</v>
      </c>
      <c r="AN258" t="b">
        <f t="shared" si="9"/>
        <v>1</v>
      </c>
      <c r="AO258">
        <f t="shared" si="10"/>
        <v>23797</v>
      </c>
      <c r="AP258" s="3">
        <v>233155</v>
      </c>
      <c r="AQ258" s="2" t="s">
        <v>2035</v>
      </c>
      <c r="AR258" s="2" t="s">
        <v>1382</v>
      </c>
      <c r="AS258" s="2" t="s">
        <v>2036</v>
      </c>
      <c r="AT258" s="2" t="s">
        <v>2037</v>
      </c>
      <c r="AU258" s="2" t="s">
        <v>1381</v>
      </c>
      <c r="AV258" s="2" t="s">
        <v>156</v>
      </c>
      <c r="AW258" s="2" t="s">
        <v>2038</v>
      </c>
      <c r="AX258" s="2" t="s">
        <v>2039</v>
      </c>
      <c r="AY258" s="2" t="s">
        <v>1383</v>
      </c>
      <c r="AZ258" s="3">
        <v>8497</v>
      </c>
      <c r="BA258" s="2" t="s">
        <v>63</v>
      </c>
      <c r="BB258" s="3">
        <v>23797</v>
      </c>
      <c r="BC258" s="2" t="s">
        <v>1632</v>
      </c>
      <c r="BD258" s="2" t="s">
        <v>1561</v>
      </c>
      <c r="BE258" s="2" t="s">
        <v>2040</v>
      </c>
      <c r="BF258" s="2" t="s">
        <v>1561</v>
      </c>
      <c r="BG258" s="2" t="s">
        <v>1561</v>
      </c>
      <c r="BH258" s="2" t="s">
        <v>1561</v>
      </c>
    </row>
    <row r="259" spans="1:60" x14ac:dyDescent="0.3">
      <c r="A259">
        <v>2024</v>
      </c>
      <c r="B259">
        <v>40324</v>
      </c>
      <c r="C259">
        <v>40324</v>
      </c>
      <c r="D259" t="s">
        <v>645</v>
      </c>
      <c r="E259" t="s">
        <v>39</v>
      </c>
      <c r="F259" t="s">
        <v>40</v>
      </c>
      <c r="G259">
        <v>23821</v>
      </c>
      <c r="H259">
        <v>88463</v>
      </c>
      <c r="I259" t="s">
        <v>54</v>
      </c>
      <c r="J259">
        <v>410605</v>
      </c>
      <c r="K259">
        <v>1114679</v>
      </c>
      <c r="L259" t="s">
        <v>103</v>
      </c>
      <c r="M259" t="s">
        <v>74</v>
      </c>
      <c r="N259" t="s">
        <v>103</v>
      </c>
      <c r="O259" t="s">
        <v>74</v>
      </c>
      <c r="P259">
        <v>88.4</v>
      </c>
      <c r="Q259">
        <v>171</v>
      </c>
      <c r="R259">
        <v>850</v>
      </c>
      <c r="S259" t="s">
        <v>1386</v>
      </c>
      <c r="T259" t="s">
        <v>647</v>
      </c>
      <c r="U259" t="s">
        <v>102</v>
      </c>
      <c r="V259" t="s">
        <v>103</v>
      </c>
      <c r="W259" t="s">
        <v>74</v>
      </c>
      <c r="X259">
        <v>2744</v>
      </c>
      <c r="Y259" t="s">
        <v>104</v>
      </c>
      <c r="Z259" s="1">
        <v>45309</v>
      </c>
      <c r="AA259">
        <v>0</v>
      </c>
      <c r="AB259">
        <v>0</v>
      </c>
      <c r="AC259">
        <v>1939</v>
      </c>
      <c r="AD259">
        <v>0</v>
      </c>
      <c r="AE259">
        <v>0</v>
      </c>
      <c r="AF259">
        <v>0</v>
      </c>
      <c r="AG259">
        <v>0</v>
      </c>
      <c r="AH259" t="s">
        <v>62</v>
      </c>
      <c r="AI259" s="1">
        <v>45476</v>
      </c>
      <c r="AJ259" t="s">
        <v>63</v>
      </c>
      <c r="AK259">
        <v>58</v>
      </c>
      <c r="AL259" t="s">
        <v>105</v>
      </c>
      <c r="AM259">
        <f t="shared" si="11"/>
        <v>23821</v>
      </c>
      <c r="AN259" t="b">
        <f t="shared" ref="AN259:AN300" si="12">AM259=AO259</f>
        <v>1</v>
      </c>
      <c r="AO259">
        <f t="shared" si="10"/>
        <v>23821</v>
      </c>
      <c r="AP259" s="3">
        <v>410605</v>
      </c>
      <c r="AQ259" s="2" t="s">
        <v>1963</v>
      </c>
      <c r="AR259" s="2" t="s">
        <v>1386</v>
      </c>
      <c r="AS259" s="2" t="s">
        <v>102</v>
      </c>
      <c r="AT259" s="2"/>
      <c r="AU259" s="2" t="s">
        <v>103</v>
      </c>
      <c r="AV259" s="2" t="s">
        <v>74</v>
      </c>
      <c r="AW259" s="2" t="s">
        <v>1576</v>
      </c>
      <c r="AX259" s="2"/>
      <c r="AY259" s="2" t="s">
        <v>647</v>
      </c>
      <c r="AZ259" s="3">
        <v>40324</v>
      </c>
      <c r="BA259" s="2" t="s">
        <v>63</v>
      </c>
      <c r="BB259" s="3">
        <v>23821</v>
      </c>
      <c r="BC259" s="2" t="s">
        <v>1561</v>
      </c>
      <c r="BD259" s="2" t="s">
        <v>1561</v>
      </c>
      <c r="BE259" s="2" t="s">
        <v>1758</v>
      </c>
      <c r="BF259" s="2" t="s">
        <v>1561</v>
      </c>
      <c r="BG259" s="2" t="s">
        <v>1561</v>
      </c>
      <c r="BH259" s="2" t="s">
        <v>1561</v>
      </c>
    </row>
    <row r="260" spans="1:60" x14ac:dyDescent="0.3">
      <c r="A260">
        <v>2024</v>
      </c>
      <c r="B260">
        <v>31404</v>
      </c>
      <c r="C260">
        <v>1667</v>
      </c>
      <c r="D260" t="s">
        <v>1387</v>
      </c>
      <c r="E260" t="s">
        <v>99</v>
      </c>
      <c r="F260" t="s">
        <v>40</v>
      </c>
      <c r="G260">
        <v>23946</v>
      </c>
      <c r="H260">
        <v>98878</v>
      </c>
      <c r="I260" t="s">
        <v>54</v>
      </c>
      <c r="J260">
        <v>152155</v>
      </c>
      <c r="K260" t="s">
        <v>1388</v>
      </c>
      <c r="L260" t="s">
        <v>602</v>
      </c>
      <c r="M260" t="s">
        <v>74</v>
      </c>
      <c r="N260" t="s">
        <v>602</v>
      </c>
      <c r="O260" t="s">
        <v>74</v>
      </c>
      <c r="P260">
        <v>45</v>
      </c>
      <c r="Q260">
        <v>20</v>
      </c>
      <c r="R260">
        <v>600</v>
      </c>
      <c r="S260" t="s">
        <v>1389</v>
      </c>
      <c r="T260" t="s">
        <v>1390</v>
      </c>
      <c r="U260" t="s">
        <v>1391</v>
      </c>
      <c r="V260" t="s">
        <v>427</v>
      </c>
      <c r="W260" t="s">
        <v>74</v>
      </c>
      <c r="X260">
        <v>2770</v>
      </c>
      <c r="Y260" t="s">
        <v>428</v>
      </c>
      <c r="Z260" s="1">
        <v>45309</v>
      </c>
      <c r="AA260">
        <v>0</v>
      </c>
      <c r="AB260">
        <v>800</v>
      </c>
      <c r="AC260">
        <v>0</v>
      </c>
      <c r="AD260">
        <v>0</v>
      </c>
      <c r="AE260">
        <v>0</v>
      </c>
      <c r="AF260">
        <v>0</v>
      </c>
      <c r="AG260">
        <v>0</v>
      </c>
      <c r="AH260" t="s">
        <v>62</v>
      </c>
      <c r="AI260" s="1">
        <v>45476</v>
      </c>
      <c r="AJ260" t="s">
        <v>63</v>
      </c>
      <c r="AK260">
        <v>5608</v>
      </c>
      <c r="AL260" t="s">
        <v>1392</v>
      </c>
      <c r="AM260">
        <f t="shared" si="11"/>
        <v>23946</v>
      </c>
      <c r="AN260" t="b">
        <f t="shared" si="12"/>
        <v>1</v>
      </c>
      <c r="AO260">
        <f t="shared" ref="AO260:AO300" si="13">BB260</f>
        <v>23946</v>
      </c>
      <c r="AP260" s="3">
        <v>152155</v>
      </c>
      <c r="AQ260" s="2" t="s">
        <v>1388</v>
      </c>
      <c r="AR260" s="2" t="s">
        <v>1389</v>
      </c>
      <c r="AS260" s="2" t="s">
        <v>1391</v>
      </c>
      <c r="AT260" s="2"/>
      <c r="AU260" s="2" t="s">
        <v>427</v>
      </c>
      <c r="AV260" s="2" t="s">
        <v>74</v>
      </c>
      <c r="AW260" s="2" t="s">
        <v>1763</v>
      </c>
      <c r="AX260" s="2"/>
      <c r="AY260" s="2" t="s">
        <v>1390</v>
      </c>
      <c r="AZ260" s="3">
        <v>1667</v>
      </c>
      <c r="BA260" s="2" t="s">
        <v>63</v>
      </c>
      <c r="BB260" s="3">
        <v>23946</v>
      </c>
      <c r="BC260" s="2" t="s">
        <v>1561</v>
      </c>
      <c r="BD260" s="2" t="s">
        <v>1632</v>
      </c>
      <c r="BE260" s="2" t="s">
        <v>1561</v>
      </c>
      <c r="BF260" s="2" t="s">
        <v>1561</v>
      </c>
      <c r="BG260" s="2" t="s">
        <v>1561</v>
      </c>
      <c r="BH260" s="2" t="s">
        <v>1561</v>
      </c>
    </row>
    <row r="261" spans="1:60" x14ac:dyDescent="0.3">
      <c r="A261">
        <v>2024</v>
      </c>
      <c r="B261">
        <v>38960</v>
      </c>
      <c r="C261">
        <v>38960</v>
      </c>
      <c r="D261" t="s">
        <v>604</v>
      </c>
      <c r="E261" t="s">
        <v>39</v>
      </c>
      <c r="F261" t="s">
        <v>40</v>
      </c>
      <c r="G261">
        <v>24027</v>
      </c>
      <c r="H261">
        <v>-999</v>
      </c>
      <c r="I261" t="s">
        <v>41</v>
      </c>
      <c r="J261">
        <v>310537</v>
      </c>
      <c r="K261">
        <v>686438</v>
      </c>
      <c r="L261" t="s">
        <v>43</v>
      </c>
      <c r="M261" t="s">
        <v>43</v>
      </c>
      <c r="N261" t="s">
        <v>43</v>
      </c>
      <c r="O261" t="s">
        <v>43</v>
      </c>
      <c r="P261">
        <v>-999</v>
      </c>
      <c r="Q261">
        <v>-999</v>
      </c>
      <c r="R261">
        <v>-999</v>
      </c>
      <c r="S261" t="s">
        <v>605</v>
      </c>
      <c r="T261" t="s">
        <v>606</v>
      </c>
      <c r="U261" t="s">
        <v>607</v>
      </c>
      <c r="V261" t="s">
        <v>608</v>
      </c>
      <c r="W261" t="s">
        <v>48</v>
      </c>
      <c r="X261">
        <v>2878</v>
      </c>
      <c r="Y261" t="s">
        <v>609</v>
      </c>
      <c r="Z261" s="1">
        <v>45476</v>
      </c>
      <c r="AA261">
        <v>0</v>
      </c>
      <c r="AB261">
        <v>0</v>
      </c>
      <c r="AC261">
        <v>6</v>
      </c>
      <c r="AD261">
        <v>0</v>
      </c>
      <c r="AE261">
        <v>0</v>
      </c>
      <c r="AF261">
        <v>0</v>
      </c>
      <c r="AG261">
        <v>0</v>
      </c>
      <c r="AH261" t="s">
        <v>50</v>
      </c>
      <c r="AI261" s="1">
        <v>45476</v>
      </c>
      <c r="AJ261" t="s">
        <v>41</v>
      </c>
      <c r="AK261" t="s">
        <v>610</v>
      </c>
      <c r="AL261" t="s">
        <v>611</v>
      </c>
      <c r="AM261">
        <f t="shared" ref="AM261:AM300" si="14">G261</f>
        <v>24027</v>
      </c>
      <c r="AN261" t="b">
        <f t="shared" si="12"/>
        <v>1</v>
      </c>
      <c r="AO261">
        <f t="shared" si="13"/>
        <v>24027</v>
      </c>
      <c r="AP261" s="3">
        <v>310537</v>
      </c>
      <c r="AQ261" s="2" t="s">
        <v>1588</v>
      </c>
      <c r="AR261" s="2" t="s">
        <v>605</v>
      </c>
      <c r="AS261" s="2" t="s">
        <v>607</v>
      </c>
      <c r="AT261" s="2"/>
      <c r="AU261" s="2" t="s">
        <v>608</v>
      </c>
      <c r="AV261" s="2" t="s">
        <v>48</v>
      </c>
      <c r="AW261" s="2" t="s">
        <v>1589</v>
      </c>
      <c r="AX261" s="2"/>
      <c r="AY261" s="2" t="s">
        <v>606</v>
      </c>
      <c r="AZ261" s="3">
        <v>38960</v>
      </c>
      <c r="BA261" s="2" t="s">
        <v>41</v>
      </c>
      <c r="BB261" s="3">
        <v>24027</v>
      </c>
      <c r="BC261" s="2" t="s">
        <v>1561</v>
      </c>
      <c r="BD261" s="2" t="s">
        <v>1561</v>
      </c>
      <c r="BE261" s="2" t="s">
        <v>1590</v>
      </c>
      <c r="BF261" s="2" t="s">
        <v>1561</v>
      </c>
      <c r="BG261" s="2" t="s">
        <v>1561</v>
      </c>
      <c r="BH261" s="2" t="s">
        <v>1561</v>
      </c>
    </row>
    <row r="262" spans="1:60" x14ac:dyDescent="0.3">
      <c r="A262">
        <v>2024</v>
      </c>
      <c r="B262">
        <v>39791</v>
      </c>
      <c r="C262">
        <v>39791</v>
      </c>
      <c r="D262" t="s">
        <v>170</v>
      </c>
      <c r="E262" t="s">
        <v>99</v>
      </c>
      <c r="F262" t="s">
        <v>40</v>
      </c>
      <c r="G262">
        <v>24258</v>
      </c>
      <c r="H262">
        <v>102343</v>
      </c>
      <c r="I262" t="s">
        <v>54</v>
      </c>
      <c r="J262">
        <v>152613</v>
      </c>
      <c r="K262" t="s">
        <v>1393</v>
      </c>
      <c r="L262" t="s">
        <v>284</v>
      </c>
      <c r="M262" t="s">
        <v>74</v>
      </c>
      <c r="N262" t="s">
        <v>284</v>
      </c>
      <c r="O262" t="s">
        <v>74</v>
      </c>
      <c r="P262">
        <v>49</v>
      </c>
      <c r="Q262">
        <v>25</v>
      </c>
      <c r="R262">
        <v>429</v>
      </c>
      <c r="S262" t="s">
        <v>1394</v>
      </c>
      <c r="T262" t="s">
        <v>173</v>
      </c>
      <c r="U262" t="s">
        <v>174</v>
      </c>
      <c r="V262" t="s">
        <v>175</v>
      </c>
      <c r="W262" t="s">
        <v>156</v>
      </c>
      <c r="X262">
        <v>4562</v>
      </c>
      <c r="Y262" t="s">
        <v>176</v>
      </c>
      <c r="Z262" s="1">
        <v>45322</v>
      </c>
      <c r="AA262">
        <v>800</v>
      </c>
      <c r="AB262">
        <v>601</v>
      </c>
      <c r="AC262">
        <v>1739</v>
      </c>
      <c r="AD262">
        <v>0</v>
      </c>
      <c r="AE262">
        <v>0</v>
      </c>
      <c r="AF262">
        <v>0</v>
      </c>
      <c r="AG262">
        <v>0</v>
      </c>
      <c r="AH262" t="s">
        <v>62</v>
      </c>
      <c r="AI262" s="1">
        <v>45476</v>
      </c>
      <c r="AJ262" t="s">
        <v>63</v>
      </c>
      <c r="AK262">
        <v>51177</v>
      </c>
      <c r="AL262" t="s">
        <v>177</v>
      </c>
      <c r="AM262">
        <f t="shared" si="14"/>
        <v>24258</v>
      </c>
      <c r="AN262" t="b">
        <f t="shared" si="12"/>
        <v>1</v>
      </c>
      <c r="AO262">
        <f t="shared" si="13"/>
        <v>24258</v>
      </c>
      <c r="AP262" s="3">
        <v>152613</v>
      </c>
      <c r="AQ262" s="2" t="s">
        <v>1393</v>
      </c>
      <c r="AR262" s="2" t="s">
        <v>1394</v>
      </c>
      <c r="AS262" s="2" t="s">
        <v>174</v>
      </c>
      <c r="AT262" s="2"/>
      <c r="AU262" s="2" t="s">
        <v>175</v>
      </c>
      <c r="AV262" s="2" t="s">
        <v>156</v>
      </c>
      <c r="AW262" s="2" t="s">
        <v>1560</v>
      </c>
      <c r="AX262" s="2"/>
      <c r="AY262" s="2" t="s">
        <v>173</v>
      </c>
      <c r="AZ262" s="3">
        <v>39791</v>
      </c>
      <c r="BA262" s="2" t="s">
        <v>63</v>
      </c>
      <c r="BB262" s="3">
        <v>24258</v>
      </c>
      <c r="BC262" s="2" t="s">
        <v>1632</v>
      </c>
      <c r="BD262" s="2" t="s">
        <v>1634</v>
      </c>
      <c r="BE262" s="2" t="s">
        <v>1635</v>
      </c>
      <c r="BF262" s="2" t="s">
        <v>1561</v>
      </c>
      <c r="BG262" s="2" t="s">
        <v>1561</v>
      </c>
      <c r="BH262" s="2" t="s">
        <v>1561</v>
      </c>
    </row>
    <row r="263" spans="1:60" x14ac:dyDescent="0.3">
      <c r="A263">
        <v>2024</v>
      </c>
      <c r="B263">
        <v>40324</v>
      </c>
      <c r="C263">
        <v>40324</v>
      </c>
      <c r="D263" t="s">
        <v>645</v>
      </c>
      <c r="E263" t="s">
        <v>39</v>
      </c>
      <c r="F263" t="s">
        <v>40</v>
      </c>
      <c r="G263">
        <v>24276</v>
      </c>
      <c r="H263">
        <v>85946</v>
      </c>
      <c r="I263" t="s">
        <v>54</v>
      </c>
      <c r="J263">
        <v>150754</v>
      </c>
      <c r="K263" t="s">
        <v>1395</v>
      </c>
      <c r="L263" t="s">
        <v>103</v>
      </c>
      <c r="M263" t="s">
        <v>74</v>
      </c>
      <c r="N263" t="s">
        <v>103</v>
      </c>
      <c r="O263" t="s">
        <v>74</v>
      </c>
      <c r="P263">
        <v>8.6</v>
      </c>
      <c r="Q263">
        <v>1</v>
      </c>
      <c r="R263">
        <v>5</v>
      </c>
      <c r="S263" t="s">
        <v>1396</v>
      </c>
      <c r="T263" t="s">
        <v>647</v>
      </c>
      <c r="U263" t="s">
        <v>102</v>
      </c>
      <c r="V263" t="s">
        <v>103</v>
      </c>
      <c r="W263" t="s">
        <v>74</v>
      </c>
      <c r="X263">
        <v>2744</v>
      </c>
      <c r="Y263" t="s">
        <v>104</v>
      </c>
      <c r="Z263" s="1">
        <v>45322</v>
      </c>
      <c r="AA263">
        <v>0</v>
      </c>
      <c r="AB263">
        <v>0</v>
      </c>
      <c r="AC263">
        <v>2</v>
      </c>
      <c r="AD263">
        <v>0</v>
      </c>
      <c r="AE263">
        <v>0</v>
      </c>
      <c r="AF263">
        <v>0</v>
      </c>
      <c r="AG263">
        <v>0</v>
      </c>
      <c r="AH263" t="s">
        <v>62</v>
      </c>
      <c r="AI263" s="1">
        <v>45476</v>
      </c>
      <c r="AJ263" t="s">
        <v>63</v>
      </c>
      <c r="AK263">
        <v>58</v>
      </c>
      <c r="AL263" t="s">
        <v>105</v>
      </c>
      <c r="AM263">
        <f t="shared" si="14"/>
        <v>24276</v>
      </c>
      <c r="AN263" t="b">
        <f t="shared" si="12"/>
        <v>1</v>
      </c>
      <c r="AO263">
        <f t="shared" si="13"/>
        <v>24276</v>
      </c>
      <c r="AP263" s="3">
        <v>150754</v>
      </c>
      <c r="AQ263" s="2" t="s">
        <v>1395</v>
      </c>
      <c r="AR263" s="2" t="s">
        <v>1396</v>
      </c>
      <c r="AS263" s="2" t="s">
        <v>102</v>
      </c>
      <c r="AT263" s="2"/>
      <c r="AU263" s="2" t="s">
        <v>103</v>
      </c>
      <c r="AV263" s="2" t="s">
        <v>74</v>
      </c>
      <c r="AW263" s="2" t="s">
        <v>1576</v>
      </c>
      <c r="AX263" s="2"/>
      <c r="AY263" s="2" t="s">
        <v>647</v>
      </c>
      <c r="AZ263" s="3">
        <v>40324</v>
      </c>
      <c r="BA263" s="2" t="s">
        <v>63</v>
      </c>
      <c r="BB263" s="3">
        <v>24276</v>
      </c>
      <c r="BC263" s="2" t="s">
        <v>1561</v>
      </c>
      <c r="BD263" s="2" t="s">
        <v>1561</v>
      </c>
      <c r="BE263" s="2" t="s">
        <v>1587</v>
      </c>
      <c r="BF263" s="2" t="s">
        <v>1561</v>
      </c>
      <c r="BG263" s="2" t="s">
        <v>1561</v>
      </c>
      <c r="BH263" s="2" t="s">
        <v>1561</v>
      </c>
    </row>
    <row r="264" spans="1:60" x14ac:dyDescent="0.3">
      <c r="A264">
        <v>2024</v>
      </c>
      <c r="B264">
        <v>33457</v>
      </c>
      <c r="C264">
        <v>7477</v>
      </c>
      <c r="D264" t="s">
        <v>1021</v>
      </c>
      <c r="E264" t="s">
        <v>53</v>
      </c>
      <c r="F264" t="s">
        <v>40</v>
      </c>
      <c r="G264">
        <v>24292</v>
      </c>
      <c r="H264">
        <v>108355</v>
      </c>
      <c r="I264" t="s">
        <v>54</v>
      </c>
      <c r="J264">
        <v>154566</v>
      </c>
      <c r="K264" t="s">
        <v>1397</v>
      </c>
      <c r="L264" t="s">
        <v>1398</v>
      </c>
      <c r="M264" t="s">
        <v>48</v>
      </c>
      <c r="N264" t="s">
        <v>1398</v>
      </c>
      <c r="O264" t="s">
        <v>48</v>
      </c>
      <c r="P264">
        <v>12</v>
      </c>
      <c r="Q264">
        <v>1</v>
      </c>
      <c r="R264">
        <v>5</v>
      </c>
      <c r="S264" t="s">
        <v>1399</v>
      </c>
      <c r="T264" t="s">
        <v>1400</v>
      </c>
      <c r="U264" t="s">
        <v>1025</v>
      </c>
      <c r="V264" t="s">
        <v>1398</v>
      </c>
      <c r="W264" t="s">
        <v>48</v>
      </c>
      <c r="X264">
        <v>2874</v>
      </c>
      <c r="Y264" t="s">
        <v>1401</v>
      </c>
      <c r="Z264" s="1">
        <v>45433</v>
      </c>
      <c r="AA264">
        <v>0</v>
      </c>
      <c r="AB264">
        <v>800</v>
      </c>
      <c r="AC264">
        <v>0</v>
      </c>
      <c r="AD264">
        <v>0</v>
      </c>
      <c r="AE264">
        <v>0</v>
      </c>
      <c r="AF264">
        <v>0</v>
      </c>
      <c r="AG264">
        <v>0</v>
      </c>
      <c r="AH264" t="s">
        <v>62</v>
      </c>
      <c r="AI264" s="1">
        <v>45476</v>
      </c>
      <c r="AJ264" t="s">
        <v>63</v>
      </c>
      <c r="AK264">
        <v>2253</v>
      </c>
      <c r="AL264" t="s">
        <v>1026</v>
      </c>
      <c r="AM264">
        <f t="shared" si="14"/>
        <v>24292</v>
      </c>
      <c r="AN264" t="b">
        <f t="shared" si="12"/>
        <v>1</v>
      </c>
      <c r="AO264">
        <f t="shared" si="13"/>
        <v>24292</v>
      </c>
      <c r="AP264" s="3">
        <v>150994</v>
      </c>
      <c r="AQ264" s="2" t="s">
        <v>1937</v>
      </c>
      <c r="AR264" s="2" t="s">
        <v>1938</v>
      </c>
      <c r="AS264" s="2" t="s">
        <v>1025</v>
      </c>
      <c r="AT264" s="2"/>
      <c r="AU264" s="2" t="s">
        <v>311</v>
      </c>
      <c r="AV264" s="2" t="s">
        <v>48</v>
      </c>
      <c r="AW264" s="2" t="s">
        <v>1568</v>
      </c>
      <c r="AX264" s="2"/>
      <c r="AY264" s="2" t="s">
        <v>1939</v>
      </c>
      <c r="AZ264" s="3">
        <v>7477</v>
      </c>
      <c r="BA264" s="2" t="s">
        <v>63</v>
      </c>
      <c r="BB264" s="3">
        <v>24292</v>
      </c>
      <c r="BC264" s="2" t="s">
        <v>1561</v>
      </c>
      <c r="BD264" s="2" t="s">
        <v>1632</v>
      </c>
      <c r="BE264" s="2" t="s">
        <v>1561</v>
      </c>
      <c r="BF264" s="2" t="s">
        <v>1561</v>
      </c>
      <c r="BG264" s="2" t="s">
        <v>1561</v>
      </c>
      <c r="BH264" s="2" t="s">
        <v>1561</v>
      </c>
    </row>
    <row r="265" spans="1:60" x14ac:dyDescent="0.3">
      <c r="A265">
        <v>2024</v>
      </c>
      <c r="B265">
        <v>60651</v>
      </c>
      <c r="C265">
        <v>60651</v>
      </c>
      <c r="D265" t="s">
        <v>1402</v>
      </c>
      <c r="E265" t="s">
        <v>53</v>
      </c>
      <c r="F265" t="s">
        <v>40</v>
      </c>
      <c r="G265">
        <v>24294</v>
      </c>
      <c r="H265">
        <v>106685</v>
      </c>
      <c r="I265" t="s">
        <v>54</v>
      </c>
      <c r="J265">
        <v>153861</v>
      </c>
      <c r="K265" t="s">
        <v>1403</v>
      </c>
      <c r="L265" t="s">
        <v>1404</v>
      </c>
      <c r="M265" t="s">
        <v>74</v>
      </c>
      <c r="N265" t="s">
        <v>1404</v>
      </c>
      <c r="O265" t="s">
        <v>74</v>
      </c>
      <c r="P265">
        <v>16</v>
      </c>
      <c r="Q265">
        <v>2</v>
      </c>
      <c r="R265">
        <v>40</v>
      </c>
      <c r="S265" t="s">
        <v>1405</v>
      </c>
      <c r="T265" t="s">
        <v>1406</v>
      </c>
      <c r="U265" t="s">
        <v>1407</v>
      </c>
      <c r="V265" t="s">
        <v>1404</v>
      </c>
      <c r="W265" t="s">
        <v>74</v>
      </c>
      <c r="X265">
        <v>2667</v>
      </c>
      <c r="Y265" t="s">
        <v>1408</v>
      </c>
      <c r="Z265" s="1">
        <v>45447</v>
      </c>
      <c r="AA265">
        <v>0</v>
      </c>
      <c r="AB265">
        <v>0</v>
      </c>
      <c r="AC265">
        <v>50</v>
      </c>
      <c r="AD265">
        <v>0</v>
      </c>
      <c r="AE265">
        <v>0</v>
      </c>
      <c r="AF265">
        <v>0</v>
      </c>
      <c r="AG265">
        <v>0</v>
      </c>
      <c r="AH265" t="s">
        <v>62</v>
      </c>
      <c r="AI265" s="1">
        <v>45476</v>
      </c>
      <c r="AJ265" t="s">
        <v>63</v>
      </c>
      <c r="AK265">
        <v>54777</v>
      </c>
      <c r="AL265" t="s">
        <v>1402</v>
      </c>
      <c r="AM265">
        <f t="shared" si="14"/>
        <v>24294</v>
      </c>
      <c r="AN265" t="b">
        <f t="shared" si="12"/>
        <v>1</v>
      </c>
      <c r="AO265">
        <f t="shared" si="13"/>
        <v>24294</v>
      </c>
      <c r="AP265" s="3">
        <v>153861</v>
      </c>
      <c r="AQ265" s="2" t="s">
        <v>2061</v>
      </c>
      <c r="AR265" s="2" t="s">
        <v>1405</v>
      </c>
      <c r="AS265" s="2" t="s">
        <v>2062</v>
      </c>
      <c r="AT265" s="2"/>
      <c r="AU265" s="2" t="s">
        <v>2063</v>
      </c>
      <c r="AV265" s="2" t="s">
        <v>156</v>
      </c>
      <c r="AW265" s="2" t="s">
        <v>2064</v>
      </c>
      <c r="AX265" s="2"/>
      <c r="AY265" s="2" t="s">
        <v>2065</v>
      </c>
      <c r="AZ265" s="3">
        <v>858</v>
      </c>
      <c r="BA265" s="2" t="s">
        <v>63</v>
      </c>
      <c r="BB265" s="3">
        <v>24294</v>
      </c>
      <c r="BC265" s="2" t="s">
        <v>1561</v>
      </c>
      <c r="BD265" s="2" t="s">
        <v>1561</v>
      </c>
      <c r="BE265" s="2" t="s">
        <v>2066</v>
      </c>
      <c r="BF265" s="2" t="s">
        <v>1561</v>
      </c>
      <c r="BG265" s="2" t="s">
        <v>1561</v>
      </c>
      <c r="BH265" s="2" t="s">
        <v>1561</v>
      </c>
    </row>
    <row r="266" spans="1:60" x14ac:dyDescent="0.3">
      <c r="A266">
        <v>2024</v>
      </c>
      <c r="B266">
        <v>31368</v>
      </c>
      <c r="C266">
        <v>1523</v>
      </c>
      <c r="D266" t="s">
        <v>1409</v>
      </c>
      <c r="E266" t="s">
        <v>99</v>
      </c>
      <c r="F266" t="s">
        <v>40</v>
      </c>
      <c r="G266">
        <v>24330</v>
      </c>
      <c r="H266">
        <v>97314</v>
      </c>
      <c r="I266" t="s">
        <v>54</v>
      </c>
      <c r="J266">
        <v>223694</v>
      </c>
      <c r="K266">
        <v>1182596</v>
      </c>
      <c r="L266" t="s">
        <v>55</v>
      </c>
      <c r="M266" t="s">
        <v>48</v>
      </c>
      <c r="N266" t="s">
        <v>55</v>
      </c>
      <c r="O266" t="s">
        <v>48</v>
      </c>
      <c r="P266">
        <v>35.9</v>
      </c>
      <c r="Q266">
        <v>15</v>
      </c>
      <c r="R266">
        <v>375</v>
      </c>
      <c r="S266" t="s">
        <v>1410</v>
      </c>
      <c r="T266" t="s">
        <v>1411</v>
      </c>
      <c r="U266" t="s">
        <v>1412</v>
      </c>
      <c r="V266" t="s">
        <v>208</v>
      </c>
      <c r="W266" t="s">
        <v>48</v>
      </c>
      <c r="X266">
        <v>2892</v>
      </c>
      <c r="Y266" t="s">
        <v>209</v>
      </c>
      <c r="Z266" s="1">
        <v>45425</v>
      </c>
      <c r="AA266">
        <v>0</v>
      </c>
      <c r="AB266">
        <v>466</v>
      </c>
      <c r="AC266">
        <v>0</v>
      </c>
      <c r="AD266">
        <v>0</v>
      </c>
      <c r="AE266">
        <v>0</v>
      </c>
      <c r="AF266">
        <v>0</v>
      </c>
      <c r="AG266">
        <v>0</v>
      </c>
      <c r="AH266" t="s">
        <v>62</v>
      </c>
      <c r="AI266" s="1">
        <v>45476</v>
      </c>
      <c r="AJ266" t="s">
        <v>63</v>
      </c>
      <c r="AK266" t="s">
        <v>1413</v>
      </c>
      <c r="AL266" t="s">
        <v>1414</v>
      </c>
      <c r="AM266">
        <f t="shared" si="14"/>
        <v>24330</v>
      </c>
      <c r="AN266" t="b">
        <f t="shared" si="12"/>
        <v>1</v>
      </c>
      <c r="AO266">
        <f t="shared" si="13"/>
        <v>24330</v>
      </c>
      <c r="AP266" s="3">
        <v>223694</v>
      </c>
      <c r="AQ266" s="2" t="s">
        <v>1975</v>
      </c>
      <c r="AR266" s="2" t="s">
        <v>1410</v>
      </c>
      <c r="AS266" s="2" t="s">
        <v>1412</v>
      </c>
      <c r="AT266" s="2"/>
      <c r="AU266" s="2" t="s">
        <v>208</v>
      </c>
      <c r="AV266" s="2" t="s">
        <v>48</v>
      </c>
      <c r="AW266" s="2" t="s">
        <v>1611</v>
      </c>
      <c r="AX266" s="2"/>
      <c r="AY266" s="2" t="s">
        <v>1411</v>
      </c>
      <c r="AZ266" s="3">
        <v>1523</v>
      </c>
      <c r="BA266" s="2" t="s">
        <v>63</v>
      </c>
      <c r="BB266" s="3">
        <v>24330</v>
      </c>
      <c r="BC266" s="2" t="s">
        <v>1561</v>
      </c>
      <c r="BD266" s="2" t="s">
        <v>1605</v>
      </c>
      <c r="BE266" s="2" t="s">
        <v>1561</v>
      </c>
      <c r="BF266" s="2" t="s">
        <v>1561</v>
      </c>
      <c r="BG266" s="2" t="s">
        <v>1561</v>
      </c>
      <c r="BH266" s="2" t="s">
        <v>1561</v>
      </c>
    </row>
    <row r="267" spans="1:60" x14ac:dyDescent="0.3">
      <c r="A267">
        <v>2024</v>
      </c>
      <c r="B267">
        <v>36916</v>
      </c>
      <c r="C267">
        <v>18027</v>
      </c>
      <c r="D267" t="s">
        <v>1415</v>
      </c>
      <c r="E267" t="s">
        <v>53</v>
      </c>
      <c r="F267" t="s">
        <v>40</v>
      </c>
      <c r="G267">
        <v>24390</v>
      </c>
      <c r="H267">
        <v>24212</v>
      </c>
      <c r="I267" t="s">
        <v>54</v>
      </c>
      <c r="J267">
        <v>233432</v>
      </c>
      <c r="K267">
        <v>1137632</v>
      </c>
      <c r="L267" t="s">
        <v>356</v>
      </c>
      <c r="M267" t="s">
        <v>74</v>
      </c>
      <c r="N267" t="s">
        <v>356</v>
      </c>
      <c r="O267" t="s">
        <v>74</v>
      </c>
      <c r="P267">
        <v>38.299999999999997</v>
      </c>
      <c r="Q267">
        <v>20</v>
      </c>
      <c r="R267">
        <v>355</v>
      </c>
      <c r="S267" t="s">
        <v>1416</v>
      </c>
      <c r="T267" t="s">
        <v>1417</v>
      </c>
      <c r="U267" t="s">
        <v>1418</v>
      </c>
      <c r="V267" t="s">
        <v>356</v>
      </c>
      <c r="W267" t="s">
        <v>74</v>
      </c>
      <c r="X267">
        <v>2633</v>
      </c>
      <c r="Y267" t="s">
        <v>481</v>
      </c>
      <c r="Z267" s="1">
        <v>45377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800</v>
      </c>
      <c r="AH267" t="s">
        <v>62</v>
      </c>
      <c r="AI267" s="1">
        <v>45476</v>
      </c>
      <c r="AJ267" t="s">
        <v>63</v>
      </c>
      <c r="AK267">
        <v>14676</v>
      </c>
      <c r="AL267" t="s">
        <v>1415</v>
      </c>
      <c r="AM267">
        <f t="shared" si="14"/>
        <v>24390</v>
      </c>
      <c r="AN267" t="b">
        <f t="shared" si="12"/>
        <v>1</v>
      </c>
      <c r="AO267">
        <f t="shared" si="13"/>
        <v>24390</v>
      </c>
      <c r="AP267" s="3">
        <v>233432</v>
      </c>
      <c r="AQ267" s="2" t="s">
        <v>2195</v>
      </c>
      <c r="AR267" s="2" t="s">
        <v>1416</v>
      </c>
      <c r="AS267" s="2" t="s">
        <v>1418</v>
      </c>
      <c r="AT267" s="2"/>
      <c r="AU267" s="2" t="s">
        <v>356</v>
      </c>
      <c r="AV267" s="2" t="s">
        <v>74</v>
      </c>
      <c r="AW267" s="2" t="s">
        <v>1625</v>
      </c>
      <c r="AX267" s="2"/>
      <c r="AY267" s="2" t="s">
        <v>1417</v>
      </c>
      <c r="AZ267" s="3">
        <v>18027</v>
      </c>
      <c r="BA267" s="2" t="s">
        <v>63</v>
      </c>
      <c r="BB267" s="3">
        <v>24390</v>
      </c>
      <c r="BC267" s="2" t="s">
        <v>1561</v>
      </c>
      <c r="BD267" s="2" t="s">
        <v>1561</v>
      </c>
      <c r="BE267" s="2" t="s">
        <v>1561</v>
      </c>
      <c r="BF267" s="2" t="s">
        <v>1561</v>
      </c>
      <c r="BG267" s="2" t="s">
        <v>1561</v>
      </c>
      <c r="BH267" s="2" t="s">
        <v>1632</v>
      </c>
    </row>
    <row r="268" spans="1:60" x14ac:dyDescent="0.3">
      <c r="A268">
        <v>2024</v>
      </c>
      <c r="B268">
        <v>37460</v>
      </c>
      <c r="C268">
        <v>16818</v>
      </c>
      <c r="D268" t="s">
        <v>162</v>
      </c>
      <c r="E268" t="s">
        <v>53</v>
      </c>
      <c r="F268" t="s">
        <v>40</v>
      </c>
      <c r="G268">
        <v>24402</v>
      </c>
      <c r="H268">
        <v>-999</v>
      </c>
      <c r="I268" t="s">
        <v>41</v>
      </c>
      <c r="J268">
        <v>137845</v>
      </c>
      <c r="K268" t="s">
        <v>1419</v>
      </c>
      <c r="L268" t="s">
        <v>43</v>
      </c>
      <c r="M268" t="s">
        <v>43</v>
      </c>
      <c r="N268" t="s">
        <v>43</v>
      </c>
      <c r="O268" t="s">
        <v>43</v>
      </c>
      <c r="P268">
        <v>-999</v>
      </c>
      <c r="Q268">
        <v>-999</v>
      </c>
      <c r="R268">
        <v>-999</v>
      </c>
      <c r="S268" t="s">
        <v>1420</v>
      </c>
      <c r="T268" t="s">
        <v>166</v>
      </c>
      <c r="U268" t="s">
        <v>1421</v>
      </c>
      <c r="V268" t="s">
        <v>168</v>
      </c>
      <c r="W268" t="s">
        <v>48</v>
      </c>
      <c r="X268">
        <v>2809</v>
      </c>
      <c r="Y268" t="s">
        <v>169</v>
      </c>
      <c r="Z268" s="1">
        <v>45476</v>
      </c>
      <c r="AA268">
        <v>0</v>
      </c>
      <c r="AB268">
        <v>6</v>
      </c>
      <c r="AC268">
        <v>0</v>
      </c>
      <c r="AD268">
        <v>0</v>
      </c>
      <c r="AE268">
        <v>0</v>
      </c>
      <c r="AF268">
        <v>0</v>
      </c>
      <c r="AG268">
        <v>0</v>
      </c>
      <c r="AH268" t="s">
        <v>50</v>
      </c>
      <c r="AI268" s="1">
        <v>45476</v>
      </c>
      <c r="AJ268" t="s">
        <v>41</v>
      </c>
      <c r="AK268">
        <v>13906</v>
      </c>
      <c r="AL268" t="s">
        <v>162</v>
      </c>
      <c r="AM268">
        <f t="shared" si="14"/>
        <v>24402</v>
      </c>
      <c r="AN268" t="b">
        <f t="shared" si="12"/>
        <v>1</v>
      </c>
      <c r="AO268">
        <f t="shared" si="13"/>
        <v>24402</v>
      </c>
      <c r="AP268" s="4">
        <v>137845</v>
      </c>
      <c r="AQ268" s="5" t="s">
        <v>1419</v>
      </c>
      <c r="AR268" s="5" t="s">
        <v>1420</v>
      </c>
      <c r="AS268" s="5" t="s">
        <v>1421</v>
      </c>
      <c r="AT268" s="5"/>
      <c r="AU268" s="5" t="s">
        <v>168</v>
      </c>
      <c r="AV268" s="5" t="s">
        <v>48</v>
      </c>
      <c r="AW268" s="5" t="s">
        <v>1889</v>
      </c>
      <c r="AX268" s="2"/>
      <c r="AY268" s="5" t="s">
        <v>166</v>
      </c>
      <c r="AZ268" s="3">
        <v>16818</v>
      </c>
      <c r="BA268" s="2" t="s">
        <v>41</v>
      </c>
      <c r="BB268" s="4">
        <v>24402</v>
      </c>
      <c r="BC268" s="2" t="s">
        <v>1561</v>
      </c>
      <c r="BD268" s="5" t="s">
        <v>1590</v>
      </c>
      <c r="BE268" s="2" t="s">
        <v>1561</v>
      </c>
      <c r="BF268" s="2" t="s">
        <v>1561</v>
      </c>
      <c r="BG268" s="2" t="s">
        <v>1561</v>
      </c>
      <c r="BH268" s="2" t="s">
        <v>1561</v>
      </c>
    </row>
    <row r="269" spans="1:60" x14ac:dyDescent="0.3">
      <c r="A269">
        <v>2024</v>
      </c>
      <c r="B269">
        <v>32462</v>
      </c>
      <c r="C269">
        <v>2055</v>
      </c>
      <c r="D269" t="s">
        <v>1172</v>
      </c>
      <c r="E269" t="s">
        <v>39</v>
      </c>
      <c r="F269" t="s">
        <v>40</v>
      </c>
      <c r="G269">
        <v>24408</v>
      </c>
      <c r="H269">
        <v>-999</v>
      </c>
      <c r="I269" t="s">
        <v>41</v>
      </c>
      <c r="J269">
        <v>151885</v>
      </c>
      <c r="K269" t="s">
        <v>1422</v>
      </c>
      <c r="L269" t="s">
        <v>43</v>
      </c>
      <c r="M269" t="s">
        <v>43</v>
      </c>
      <c r="N269" t="s">
        <v>43</v>
      </c>
      <c r="O269" t="s">
        <v>43</v>
      </c>
      <c r="P269">
        <v>-999</v>
      </c>
      <c r="Q269">
        <v>-999</v>
      </c>
      <c r="R269">
        <v>-999</v>
      </c>
      <c r="S269" t="s">
        <v>1423</v>
      </c>
      <c r="T269" t="s">
        <v>1174</v>
      </c>
      <c r="U269" t="s">
        <v>116</v>
      </c>
      <c r="V269" t="s">
        <v>117</v>
      </c>
      <c r="W269" t="s">
        <v>118</v>
      </c>
      <c r="X269">
        <v>3801</v>
      </c>
      <c r="Y269" t="s">
        <v>119</v>
      </c>
      <c r="Z269" s="1">
        <v>45476</v>
      </c>
      <c r="AA269">
        <v>0</v>
      </c>
      <c r="AB269">
        <v>0</v>
      </c>
      <c r="AC269">
        <v>8</v>
      </c>
      <c r="AD269">
        <v>0</v>
      </c>
      <c r="AE269">
        <v>0</v>
      </c>
      <c r="AF269">
        <v>0</v>
      </c>
      <c r="AG269">
        <v>0</v>
      </c>
      <c r="AH269" t="s">
        <v>50</v>
      </c>
      <c r="AI269" s="1">
        <v>45476</v>
      </c>
      <c r="AJ269" t="s">
        <v>41</v>
      </c>
      <c r="AK269">
        <v>411</v>
      </c>
      <c r="AL269" t="s">
        <v>120</v>
      </c>
      <c r="AM269">
        <f t="shared" si="14"/>
        <v>24408</v>
      </c>
      <c r="AN269" t="b">
        <f t="shared" si="12"/>
        <v>1</v>
      </c>
      <c r="AO269">
        <f t="shared" si="13"/>
        <v>24408</v>
      </c>
      <c r="AP269" s="3">
        <v>151885</v>
      </c>
      <c r="AQ269" s="2" t="s">
        <v>1422</v>
      </c>
      <c r="AR269" s="2" t="s">
        <v>1423</v>
      </c>
      <c r="AS269" s="2" t="s">
        <v>116</v>
      </c>
      <c r="AT269" s="2"/>
      <c r="AU269" s="2" t="s">
        <v>117</v>
      </c>
      <c r="AV269" s="2" t="s">
        <v>118</v>
      </c>
      <c r="AW269" s="2" t="s">
        <v>1592</v>
      </c>
      <c r="AX269" s="2"/>
      <c r="AY269" s="2" t="s">
        <v>1174</v>
      </c>
      <c r="AZ269" s="3">
        <v>2055</v>
      </c>
      <c r="BA269" s="2" t="s">
        <v>41</v>
      </c>
      <c r="BB269" s="3">
        <v>24408</v>
      </c>
      <c r="BC269" s="2" t="s">
        <v>1561</v>
      </c>
      <c r="BD269" s="2" t="s">
        <v>1561</v>
      </c>
      <c r="BE269" s="2" t="s">
        <v>1577</v>
      </c>
      <c r="BF269" s="2" t="s">
        <v>1561</v>
      </c>
      <c r="BG269" s="2" t="s">
        <v>1561</v>
      </c>
      <c r="BH269" s="2" t="s">
        <v>1561</v>
      </c>
    </row>
    <row r="270" spans="1:60" x14ac:dyDescent="0.3">
      <c r="A270">
        <v>2024</v>
      </c>
      <c r="B270">
        <v>42762</v>
      </c>
      <c r="C270">
        <v>42762</v>
      </c>
      <c r="D270" t="s">
        <v>663</v>
      </c>
      <c r="E270" t="s">
        <v>53</v>
      </c>
      <c r="F270" t="s">
        <v>40</v>
      </c>
      <c r="G270">
        <v>24414</v>
      </c>
      <c r="H270">
        <v>-999</v>
      </c>
      <c r="I270" t="s">
        <v>41</v>
      </c>
      <c r="J270">
        <v>151622</v>
      </c>
      <c r="K270" t="s">
        <v>1424</v>
      </c>
      <c r="L270" t="s">
        <v>43</v>
      </c>
      <c r="M270" t="s">
        <v>43</v>
      </c>
      <c r="N270" t="s">
        <v>43</v>
      </c>
      <c r="O270" t="s">
        <v>43</v>
      </c>
      <c r="P270">
        <v>-999</v>
      </c>
      <c r="Q270">
        <v>-999</v>
      </c>
      <c r="R270">
        <v>-999</v>
      </c>
      <c r="S270" t="s">
        <v>1425</v>
      </c>
      <c r="T270" t="s">
        <v>1426</v>
      </c>
      <c r="U270" t="s">
        <v>116</v>
      </c>
      <c r="V270" t="s">
        <v>117</v>
      </c>
      <c r="W270" t="s">
        <v>118</v>
      </c>
      <c r="X270">
        <v>3801</v>
      </c>
      <c r="Y270" t="s">
        <v>119</v>
      </c>
      <c r="Z270" s="1">
        <v>45476</v>
      </c>
      <c r="AA270">
        <v>0</v>
      </c>
      <c r="AB270">
        <v>0</v>
      </c>
      <c r="AC270">
        <v>9</v>
      </c>
      <c r="AD270">
        <v>0</v>
      </c>
      <c r="AE270">
        <v>0</v>
      </c>
      <c r="AF270">
        <v>0</v>
      </c>
      <c r="AG270">
        <v>0</v>
      </c>
      <c r="AH270" t="s">
        <v>50</v>
      </c>
      <c r="AI270" s="1">
        <v>45476</v>
      </c>
      <c r="AJ270" t="s">
        <v>41</v>
      </c>
      <c r="AK270">
        <v>42834</v>
      </c>
      <c r="AL270" t="s">
        <v>663</v>
      </c>
      <c r="AM270">
        <f t="shared" si="14"/>
        <v>24414</v>
      </c>
      <c r="AN270" t="b">
        <f t="shared" si="12"/>
        <v>1</v>
      </c>
      <c r="AO270">
        <f t="shared" si="13"/>
        <v>24414</v>
      </c>
      <c r="AP270" s="4">
        <v>151622</v>
      </c>
      <c r="AQ270" s="5" t="s">
        <v>1424</v>
      </c>
      <c r="AR270" s="5" t="s">
        <v>1425</v>
      </c>
      <c r="AS270" s="5" t="s">
        <v>116</v>
      </c>
      <c r="AT270" s="5"/>
      <c r="AU270" s="5" t="s">
        <v>117</v>
      </c>
      <c r="AV270" s="5" t="s">
        <v>118</v>
      </c>
      <c r="AW270" s="5" t="s">
        <v>1592</v>
      </c>
      <c r="AX270" s="5"/>
      <c r="AY270" s="5" t="s">
        <v>1426</v>
      </c>
      <c r="AZ270" s="4">
        <v>42762</v>
      </c>
      <c r="BA270" s="5" t="s">
        <v>41</v>
      </c>
      <c r="BB270" s="4">
        <v>24414</v>
      </c>
      <c r="BC270" s="5" t="s">
        <v>1561</v>
      </c>
      <c r="BD270" s="5" t="s">
        <v>1561</v>
      </c>
      <c r="BE270" s="5" t="s">
        <v>1701</v>
      </c>
      <c r="BF270" s="5" t="s">
        <v>1561</v>
      </c>
      <c r="BG270" s="5" t="s">
        <v>1561</v>
      </c>
      <c r="BH270" s="5" t="s">
        <v>1561</v>
      </c>
    </row>
    <row r="271" spans="1:60" x14ac:dyDescent="0.3">
      <c r="A271">
        <v>2024</v>
      </c>
      <c r="B271">
        <v>32350</v>
      </c>
      <c r="C271">
        <v>2371</v>
      </c>
      <c r="D271" t="s">
        <v>1427</v>
      </c>
      <c r="E271" t="s">
        <v>99</v>
      </c>
      <c r="F271" t="s">
        <v>40</v>
      </c>
      <c r="G271">
        <v>24434</v>
      </c>
      <c r="H271">
        <v>-999</v>
      </c>
      <c r="I271" t="s">
        <v>41</v>
      </c>
      <c r="J271">
        <v>240365</v>
      </c>
      <c r="K271">
        <v>602926</v>
      </c>
      <c r="L271" t="s">
        <v>43</v>
      </c>
      <c r="M271" t="s">
        <v>43</v>
      </c>
      <c r="N271" t="s">
        <v>43</v>
      </c>
      <c r="O271" t="s">
        <v>43</v>
      </c>
      <c r="P271">
        <v>-999</v>
      </c>
      <c r="Q271">
        <v>-999</v>
      </c>
      <c r="R271">
        <v>-999</v>
      </c>
      <c r="S271" t="s">
        <v>1428</v>
      </c>
      <c r="T271" t="s">
        <v>1429</v>
      </c>
      <c r="U271" t="s">
        <v>1430</v>
      </c>
      <c r="V271" t="s">
        <v>155</v>
      </c>
      <c r="W271" t="s">
        <v>883</v>
      </c>
      <c r="X271">
        <v>6378</v>
      </c>
      <c r="Y271" t="s">
        <v>1431</v>
      </c>
      <c r="Z271" s="1">
        <v>45476</v>
      </c>
      <c r="AA271">
        <v>0</v>
      </c>
      <c r="AB271">
        <v>257</v>
      </c>
      <c r="AC271">
        <v>0</v>
      </c>
      <c r="AD271">
        <v>0</v>
      </c>
      <c r="AE271">
        <v>0</v>
      </c>
      <c r="AF271">
        <v>0</v>
      </c>
      <c r="AG271">
        <v>0</v>
      </c>
      <c r="AH271" t="s">
        <v>50</v>
      </c>
      <c r="AI271" s="1">
        <v>45476</v>
      </c>
      <c r="AJ271" t="s">
        <v>41</v>
      </c>
      <c r="AK271">
        <v>2571</v>
      </c>
      <c r="AL271" t="s">
        <v>1432</v>
      </c>
      <c r="AM271">
        <f t="shared" si="14"/>
        <v>24434</v>
      </c>
      <c r="AN271" t="b">
        <f t="shared" si="12"/>
        <v>1</v>
      </c>
      <c r="AO271">
        <f t="shared" si="13"/>
        <v>24434</v>
      </c>
      <c r="AP271" s="3">
        <v>240365</v>
      </c>
      <c r="AQ271" s="2" t="s">
        <v>1667</v>
      </c>
      <c r="AR271" s="2" t="s">
        <v>1428</v>
      </c>
      <c r="AS271" s="2" t="s">
        <v>1430</v>
      </c>
      <c r="AT271" s="2"/>
      <c r="AU271" s="2" t="s">
        <v>155</v>
      </c>
      <c r="AV271" s="2" t="s">
        <v>883</v>
      </c>
      <c r="AW271" s="2" t="s">
        <v>1668</v>
      </c>
      <c r="AX271" s="2"/>
      <c r="AY271" s="2" t="s">
        <v>1429</v>
      </c>
      <c r="AZ271" s="3">
        <v>2371</v>
      </c>
      <c r="BA271" s="2" t="s">
        <v>41</v>
      </c>
      <c r="BB271" s="3">
        <v>24434</v>
      </c>
      <c r="BC271" s="2" t="s">
        <v>1561</v>
      </c>
      <c r="BD271" s="2" t="s">
        <v>1669</v>
      </c>
      <c r="BE271" s="2" t="s">
        <v>1561</v>
      </c>
      <c r="BF271" s="2" t="s">
        <v>1561</v>
      </c>
      <c r="BG271" s="2" t="s">
        <v>1561</v>
      </c>
      <c r="BH271" s="2" t="s">
        <v>1561</v>
      </c>
    </row>
    <row r="272" spans="1:60" x14ac:dyDescent="0.3">
      <c r="A272">
        <v>2024</v>
      </c>
      <c r="B272">
        <v>45928</v>
      </c>
      <c r="C272">
        <v>45928</v>
      </c>
      <c r="D272" t="s">
        <v>687</v>
      </c>
      <c r="E272" t="s">
        <v>39</v>
      </c>
      <c r="F272" t="s">
        <v>40</v>
      </c>
      <c r="G272">
        <v>24452</v>
      </c>
      <c r="H272">
        <v>-999</v>
      </c>
      <c r="I272" t="s">
        <v>41</v>
      </c>
      <c r="J272">
        <v>153502</v>
      </c>
      <c r="K272" t="s">
        <v>1433</v>
      </c>
      <c r="L272" t="s">
        <v>43</v>
      </c>
      <c r="M272" t="s">
        <v>43</v>
      </c>
      <c r="N272" t="s">
        <v>43</v>
      </c>
      <c r="O272" t="s">
        <v>43</v>
      </c>
      <c r="P272">
        <v>-999</v>
      </c>
      <c r="Q272">
        <v>-999</v>
      </c>
      <c r="R272">
        <v>-999</v>
      </c>
      <c r="S272" t="s">
        <v>1434</v>
      </c>
      <c r="T272" t="s">
        <v>689</v>
      </c>
      <c r="U272" t="s">
        <v>690</v>
      </c>
      <c r="V272" t="s">
        <v>103</v>
      </c>
      <c r="W272" t="s">
        <v>74</v>
      </c>
      <c r="X272">
        <v>2740</v>
      </c>
      <c r="Y272" t="s">
        <v>534</v>
      </c>
      <c r="Z272" s="1">
        <v>45476</v>
      </c>
      <c r="AA272">
        <v>0</v>
      </c>
      <c r="AB272">
        <v>0</v>
      </c>
      <c r="AC272">
        <v>51</v>
      </c>
      <c r="AD272">
        <v>0</v>
      </c>
      <c r="AE272">
        <v>0</v>
      </c>
      <c r="AF272">
        <v>0</v>
      </c>
      <c r="AG272">
        <v>0</v>
      </c>
      <c r="AH272" t="s">
        <v>50</v>
      </c>
      <c r="AI272" s="1">
        <v>45476</v>
      </c>
      <c r="AJ272" t="s">
        <v>41</v>
      </c>
      <c r="AK272">
        <v>46040</v>
      </c>
      <c r="AL272" t="s">
        <v>691</v>
      </c>
      <c r="AM272">
        <f t="shared" si="14"/>
        <v>24452</v>
      </c>
      <c r="AN272" t="b">
        <f t="shared" si="12"/>
        <v>1</v>
      </c>
      <c r="AO272">
        <f t="shared" si="13"/>
        <v>24452</v>
      </c>
      <c r="AP272" s="3">
        <v>153502</v>
      </c>
      <c r="AQ272" s="2" t="s">
        <v>1433</v>
      </c>
      <c r="AR272" s="2" t="s">
        <v>1434</v>
      </c>
      <c r="AS272" s="2" t="s">
        <v>690</v>
      </c>
      <c r="AT272" s="2"/>
      <c r="AU272" s="2" t="s">
        <v>103</v>
      </c>
      <c r="AV272" s="2" t="s">
        <v>74</v>
      </c>
      <c r="AW272" s="2" t="s">
        <v>1563</v>
      </c>
      <c r="AX272" s="2"/>
      <c r="AY272" s="2" t="s">
        <v>689</v>
      </c>
      <c r="AZ272" s="3">
        <v>45928</v>
      </c>
      <c r="BA272" s="2" t="s">
        <v>41</v>
      </c>
      <c r="BB272" s="3">
        <v>24452</v>
      </c>
      <c r="BC272" s="2" t="s">
        <v>1561</v>
      </c>
      <c r="BD272" s="2" t="s">
        <v>1561</v>
      </c>
      <c r="BE272" s="2" t="s">
        <v>2094</v>
      </c>
      <c r="BF272" s="2" t="s">
        <v>1561</v>
      </c>
      <c r="BG272" s="2" t="s">
        <v>1561</v>
      </c>
      <c r="BH272" s="2" t="s">
        <v>1561</v>
      </c>
    </row>
    <row r="273" spans="1:60" x14ac:dyDescent="0.3">
      <c r="A273">
        <v>2024</v>
      </c>
      <c r="B273">
        <v>38567</v>
      </c>
      <c r="C273">
        <v>38567</v>
      </c>
      <c r="D273" t="s">
        <v>1435</v>
      </c>
      <c r="E273" t="s">
        <v>39</v>
      </c>
      <c r="F273" t="s">
        <v>40</v>
      </c>
      <c r="G273">
        <v>24469</v>
      </c>
      <c r="H273">
        <v>102060</v>
      </c>
      <c r="I273" t="s">
        <v>54</v>
      </c>
      <c r="J273">
        <v>152570</v>
      </c>
      <c r="K273" t="s">
        <v>1436</v>
      </c>
      <c r="L273" t="s">
        <v>1051</v>
      </c>
      <c r="M273" t="s">
        <v>156</v>
      </c>
      <c r="N273" t="s">
        <v>1051</v>
      </c>
      <c r="O273" t="s">
        <v>156</v>
      </c>
      <c r="P273">
        <v>23</v>
      </c>
      <c r="Q273">
        <v>1</v>
      </c>
      <c r="R273">
        <v>100</v>
      </c>
      <c r="S273" t="s">
        <v>279</v>
      </c>
      <c r="T273" t="s">
        <v>1435</v>
      </c>
      <c r="U273" t="s">
        <v>1437</v>
      </c>
      <c r="V273" t="s">
        <v>1051</v>
      </c>
      <c r="W273" t="s">
        <v>156</v>
      </c>
      <c r="X273">
        <v>4105</v>
      </c>
      <c r="Y273" t="s">
        <v>1052</v>
      </c>
      <c r="Z273" s="1">
        <v>45029</v>
      </c>
      <c r="AA273">
        <v>800</v>
      </c>
      <c r="AB273">
        <v>0</v>
      </c>
      <c r="AC273">
        <v>334</v>
      </c>
      <c r="AD273">
        <v>0</v>
      </c>
      <c r="AE273">
        <v>0</v>
      </c>
      <c r="AF273">
        <v>0</v>
      </c>
      <c r="AG273">
        <v>0</v>
      </c>
      <c r="AH273" t="s">
        <v>62</v>
      </c>
      <c r="AI273" s="1">
        <v>45476</v>
      </c>
      <c r="AJ273" t="s">
        <v>63</v>
      </c>
      <c r="AK273" t="s">
        <v>1438</v>
      </c>
      <c r="AL273" t="s">
        <v>1439</v>
      </c>
      <c r="AM273">
        <f t="shared" si="14"/>
        <v>24469</v>
      </c>
      <c r="AN273" t="b">
        <f t="shared" si="12"/>
        <v>1</v>
      </c>
      <c r="AO273">
        <f t="shared" si="13"/>
        <v>24469</v>
      </c>
      <c r="AP273" s="3">
        <v>152570</v>
      </c>
      <c r="AQ273" s="2" t="s">
        <v>1436</v>
      </c>
      <c r="AR273" s="2" t="s">
        <v>279</v>
      </c>
      <c r="AS273" s="2" t="s">
        <v>1437</v>
      </c>
      <c r="AT273" s="2"/>
      <c r="AU273" s="2" t="s">
        <v>1051</v>
      </c>
      <c r="AV273" s="2" t="s">
        <v>156</v>
      </c>
      <c r="AW273" s="2" t="s">
        <v>1784</v>
      </c>
      <c r="AX273" s="2"/>
      <c r="AY273" s="2" t="s">
        <v>1435</v>
      </c>
      <c r="AZ273" s="3">
        <v>38567</v>
      </c>
      <c r="BA273" s="2" t="s">
        <v>63</v>
      </c>
      <c r="BB273" s="3">
        <v>24469</v>
      </c>
      <c r="BC273" s="2" t="s">
        <v>1632</v>
      </c>
      <c r="BD273" s="2" t="s">
        <v>1561</v>
      </c>
      <c r="BE273" s="2" t="s">
        <v>2137</v>
      </c>
      <c r="BF273" s="2" t="s">
        <v>1561</v>
      </c>
      <c r="BG273" s="2" t="s">
        <v>1561</v>
      </c>
      <c r="BH273" s="2" t="s">
        <v>1561</v>
      </c>
    </row>
    <row r="274" spans="1:60" x14ac:dyDescent="0.3">
      <c r="A274">
        <v>2024</v>
      </c>
      <c r="B274">
        <v>43940</v>
      </c>
      <c r="C274">
        <v>43940</v>
      </c>
      <c r="D274" t="s">
        <v>1440</v>
      </c>
      <c r="E274" t="s">
        <v>39</v>
      </c>
      <c r="F274" t="s">
        <v>40</v>
      </c>
      <c r="G274">
        <v>24477</v>
      </c>
      <c r="H274">
        <v>105239</v>
      </c>
      <c r="I274" t="s">
        <v>54</v>
      </c>
      <c r="J274">
        <v>310472</v>
      </c>
      <c r="K274">
        <v>653408</v>
      </c>
      <c r="L274" t="s">
        <v>117</v>
      </c>
      <c r="M274" t="s">
        <v>118</v>
      </c>
      <c r="N274" t="s">
        <v>117</v>
      </c>
      <c r="O274" t="s">
        <v>118</v>
      </c>
      <c r="P274">
        <v>60</v>
      </c>
      <c r="Q274">
        <v>45</v>
      </c>
      <c r="R274">
        <v>460</v>
      </c>
      <c r="S274" t="s">
        <v>1441</v>
      </c>
      <c r="T274" t="s">
        <v>1442</v>
      </c>
      <c r="U274" t="s">
        <v>116</v>
      </c>
      <c r="V274" t="s">
        <v>117</v>
      </c>
      <c r="W274" t="s">
        <v>118</v>
      </c>
      <c r="X274">
        <v>3801</v>
      </c>
      <c r="Y274" t="s">
        <v>119</v>
      </c>
      <c r="Z274" s="1">
        <v>45356</v>
      </c>
      <c r="AA274">
        <v>0</v>
      </c>
      <c r="AB274">
        <v>0</v>
      </c>
      <c r="AC274">
        <v>539</v>
      </c>
      <c r="AD274">
        <v>0</v>
      </c>
      <c r="AE274">
        <v>0</v>
      </c>
      <c r="AF274">
        <v>0</v>
      </c>
      <c r="AG274">
        <v>0</v>
      </c>
      <c r="AH274" t="s">
        <v>62</v>
      </c>
      <c r="AI274" s="1">
        <v>45476</v>
      </c>
      <c r="AJ274" t="s">
        <v>63</v>
      </c>
      <c r="AK274">
        <v>411</v>
      </c>
      <c r="AL274" t="s">
        <v>120</v>
      </c>
      <c r="AM274">
        <f t="shared" si="14"/>
        <v>24477</v>
      </c>
      <c r="AN274" t="b">
        <f t="shared" si="12"/>
        <v>1</v>
      </c>
      <c r="AO274">
        <f t="shared" si="13"/>
        <v>24477</v>
      </c>
      <c r="AP274" s="3">
        <v>310472</v>
      </c>
      <c r="AQ274" s="2" t="s">
        <v>1832</v>
      </c>
      <c r="AR274" s="2" t="s">
        <v>1441</v>
      </c>
      <c r="AS274" s="2" t="s">
        <v>116</v>
      </c>
      <c r="AT274" s="2"/>
      <c r="AU274" s="2" t="s">
        <v>117</v>
      </c>
      <c r="AV274" s="2" t="s">
        <v>118</v>
      </c>
      <c r="AW274" s="2" t="s">
        <v>1592</v>
      </c>
      <c r="AX274" s="2"/>
      <c r="AY274" s="2" t="s">
        <v>1442</v>
      </c>
      <c r="AZ274" s="3">
        <v>43940</v>
      </c>
      <c r="BA274" s="2" t="s">
        <v>63</v>
      </c>
      <c r="BB274" s="3">
        <v>24477</v>
      </c>
      <c r="BC274" s="2" t="s">
        <v>1561</v>
      </c>
      <c r="BD274" s="2" t="s">
        <v>1561</v>
      </c>
      <c r="BE274" s="2" t="s">
        <v>1833</v>
      </c>
      <c r="BF274" s="2" t="s">
        <v>1561</v>
      </c>
      <c r="BG274" s="2" t="s">
        <v>1561</v>
      </c>
      <c r="BH274" s="2" t="s">
        <v>1561</v>
      </c>
    </row>
    <row r="275" spans="1:60" x14ac:dyDescent="0.3">
      <c r="A275">
        <v>2024</v>
      </c>
      <c r="B275">
        <v>42675</v>
      </c>
      <c r="C275">
        <v>42675</v>
      </c>
      <c r="D275" t="s">
        <v>1443</v>
      </c>
      <c r="E275" t="s">
        <v>53</v>
      </c>
      <c r="F275" t="s">
        <v>40</v>
      </c>
      <c r="G275">
        <v>24529</v>
      </c>
      <c r="H275">
        <v>-999</v>
      </c>
      <c r="I275" t="s">
        <v>41</v>
      </c>
      <c r="J275">
        <v>233383</v>
      </c>
      <c r="K275">
        <v>1120001</v>
      </c>
      <c r="L275" t="s">
        <v>43</v>
      </c>
      <c r="M275" t="s">
        <v>43</v>
      </c>
      <c r="N275" t="s">
        <v>43</v>
      </c>
      <c r="O275" t="s">
        <v>43</v>
      </c>
      <c r="P275">
        <v>-999</v>
      </c>
      <c r="Q275">
        <v>-999</v>
      </c>
      <c r="R275">
        <v>-999</v>
      </c>
      <c r="S275" t="s">
        <v>1444</v>
      </c>
      <c r="T275" t="s">
        <v>1445</v>
      </c>
      <c r="U275" t="s">
        <v>1446</v>
      </c>
      <c r="V275" t="s">
        <v>1447</v>
      </c>
      <c r="W275" t="s">
        <v>74</v>
      </c>
      <c r="X275">
        <v>2719</v>
      </c>
      <c r="Y275" t="s">
        <v>1448</v>
      </c>
      <c r="Z275" s="1">
        <v>45476</v>
      </c>
      <c r="AA275">
        <v>0</v>
      </c>
      <c r="AB275">
        <v>262</v>
      </c>
      <c r="AC275">
        <v>0</v>
      </c>
      <c r="AD275">
        <v>0</v>
      </c>
      <c r="AE275">
        <v>0</v>
      </c>
      <c r="AF275">
        <v>0</v>
      </c>
      <c r="AG275">
        <v>0</v>
      </c>
      <c r="AH275" t="s">
        <v>50</v>
      </c>
      <c r="AI275" s="1">
        <v>45476</v>
      </c>
      <c r="AJ275" t="s">
        <v>41</v>
      </c>
      <c r="AK275">
        <v>42738</v>
      </c>
      <c r="AL275" t="s">
        <v>1443</v>
      </c>
      <c r="AM275">
        <f t="shared" si="14"/>
        <v>24529</v>
      </c>
      <c r="AN275" t="b">
        <f t="shared" si="12"/>
        <v>1</v>
      </c>
      <c r="AO275">
        <f t="shared" si="13"/>
        <v>24529</v>
      </c>
      <c r="AP275" s="3">
        <v>233383</v>
      </c>
      <c r="AQ275" s="2" t="s">
        <v>1815</v>
      </c>
      <c r="AR275" s="2" t="s">
        <v>1444</v>
      </c>
      <c r="AS275" s="2" t="s">
        <v>1446</v>
      </c>
      <c r="AT275" s="2"/>
      <c r="AU275" s="2" t="s">
        <v>602</v>
      </c>
      <c r="AV275" s="2" t="s">
        <v>74</v>
      </c>
      <c r="AW275" s="2" t="s">
        <v>1663</v>
      </c>
      <c r="AX275" s="2"/>
      <c r="AY275" s="2" t="s">
        <v>1445</v>
      </c>
      <c r="AZ275" s="3">
        <v>42675</v>
      </c>
      <c r="BA275" s="2" t="s">
        <v>63</v>
      </c>
      <c r="BB275" s="3">
        <v>24529</v>
      </c>
      <c r="BC275" s="2" t="s">
        <v>1561</v>
      </c>
      <c r="BD275" s="2" t="s">
        <v>1816</v>
      </c>
      <c r="BE275" s="2" t="s">
        <v>1561</v>
      </c>
      <c r="BF275" s="2" t="s">
        <v>1561</v>
      </c>
      <c r="BG275" s="2" t="s">
        <v>1561</v>
      </c>
      <c r="BH275" s="2" t="s">
        <v>1561</v>
      </c>
    </row>
    <row r="276" spans="1:60" x14ac:dyDescent="0.3">
      <c r="A276">
        <v>2024</v>
      </c>
      <c r="B276">
        <v>38569</v>
      </c>
      <c r="C276">
        <v>38569</v>
      </c>
      <c r="D276" t="s">
        <v>642</v>
      </c>
      <c r="E276" t="s">
        <v>53</v>
      </c>
      <c r="F276" t="s">
        <v>40</v>
      </c>
      <c r="G276">
        <v>24533</v>
      </c>
      <c r="H276">
        <v>-999</v>
      </c>
      <c r="I276" t="s">
        <v>41</v>
      </c>
      <c r="J276">
        <v>233777</v>
      </c>
      <c r="K276">
        <v>1235773</v>
      </c>
      <c r="L276" t="s">
        <v>43</v>
      </c>
      <c r="M276" t="s">
        <v>43</v>
      </c>
      <c r="N276" t="s">
        <v>43</v>
      </c>
      <c r="O276" t="s">
        <v>43</v>
      </c>
      <c r="P276">
        <v>-999</v>
      </c>
      <c r="Q276">
        <v>-999</v>
      </c>
      <c r="R276">
        <v>-999</v>
      </c>
      <c r="S276" t="s">
        <v>1449</v>
      </c>
      <c r="T276" t="s">
        <v>1450</v>
      </c>
      <c r="U276" t="s">
        <v>1451</v>
      </c>
      <c r="V276" t="s">
        <v>602</v>
      </c>
      <c r="W276" t="s">
        <v>74</v>
      </c>
      <c r="X276">
        <v>2719</v>
      </c>
      <c r="Y276" t="s">
        <v>603</v>
      </c>
      <c r="Z276" s="1">
        <v>45476</v>
      </c>
      <c r="AA276">
        <v>0</v>
      </c>
      <c r="AB276">
        <v>393</v>
      </c>
      <c r="AC276">
        <v>0</v>
      </c>
      <c r="AD276">
        <v>0</v>
      </c>
      <c r="AE276">
        <v>0</v>
      </c>
      <c r="AF276">
        <v>0</v>
      </c>
      <c r="AG276">
        <v>0</v>
      </c>
      <c r="AH276" t="s">
        <v>50</v>
      </c>
      <c r="AI276" s="1">
        <v>45476</v>
      </c>
      <c r="AJ276" t="s">
        <v>41</v>
      </c>
      <c r="AK276">
        <v>38461</v>
      </c>
      <c r="AL276" t="s">
        <v>642</v>
      </c>
      <c r="AM276">
        <f t="shared" si="14"/>
        <v>24533</v>
      </c>
      <c r="AN276" t="b">
        <f t="shared" si="12"/>
        <v>1</v>
      </c>
      <c r="AO276">
        <f t="shared" si="13"/>
        <v>24533</v>
      </c>
      <c r="AP276" s="3">
        <v>233777</v>
      </c>
      <c r="AQ276" s="2" t="s">
        <v>2181</v>
      </c>
      <c r="AR276" s="2" t="s">
        <v>1449</v>
      </c>
      <c r="AS276" s="2" t="s">
        <v>2182</v>
      </c>
      <c r="AT276" s="2" t="s">
        <v>736</v>
      </c>
      <c r="AU276" s="2" t="s">
        <v>602</v>
      </c>
      <c r="AV276" s="2" t="s">
        <v>74</v>
      </c>
      <c r="AW276" s="2" t="s">
        <v>1663</v>
      </c>
      <c r="AX276" s="2"/>
      <c r="AY276" s="2" t="s">
        <v>1450</v>
      </c>
      <c r="AZ276" s="3">
        <v>38569</v>
      </c>
      <c r="BA276" s="2" t="s">
        <v>63</v>
      </c>
      <c r="BB276" s="3">
        <v>24533</v>
      </c>
      <c r="BC276" s="2" t="s">
        <v>1561</v>
      </c>
      <c r="BD276" s="2" t="s">
        <v>2183</v>
      </c>
      <c r="BE276" s="2" t="s">
        <v>1561</v>
      </c>
      <c r="BF276" s="2" t="s">
        <v>1561</v>
      </c>
      <c r="BG276" s="2" t="s">
        <v>1561</v>
      </c>
      <c r="BH276" s="2" t="s">
        <v>1561</v>
      </c>
    </row>
    <row r="277" spans="1:60" x14ac:dyDescent="0.3">
      <c r="A277">
        <v>2024</v>
      </c>
      <c r="B277">
        <v>35096</v>
      </c>
      <c r="C277">
        <v>3838</v>
      </c>
      <c r="D277" t="s">
        <v>1452</v>
      </c>
      <c r="E277" t="s">
        <v>53</v>
      </c>
      <c r="F277" t="s">
        <v>40</v>
      </c>
      <c r="G277">
        <v>24537</v>
      </c>
      <c r="H277">
        <v>55528</v>
      </c>
      <c r="I277" t="s">
        <v>54</v>
      </c>
      <c r="J277">
        <v>221817</v>
      </c>
      <c r="K277">
        <v>931927</v>
      </c>
      <c r="L277" t="s">
        <v>255</v>
      </c>
      <c r="M277" t="s">
        <v>74</v>
      </c>
      <c r="N277" t="s">
        <v>255</v>
      </c>
      <c r="O277" t="s">
        <v>74</v>
      </c>
      <c r="P277">
        <v>31.9</v>
      </c>
      <c r="Q277">
        <v>8</v>
      </c>
      <c r="R277">
        <v>250</v>
      </c>
      <c r="S277" t="s">
        <v>1453</v>
      </c>
      <c r="T277" t="s">
        <v>1454</v>
      </c>
      <c r="U277" t="s">
        <v>1455</v>
      </c>
      <c r="V277" t="s">
        <v>255</v>
      </c>
      <c r="W277" t="s">
        <v>74</v>
      </c>
      <c r="X277">
        <v>2552</v>
      </c>
      <c r="Y277" t="s">
        <v>1301</v>
      </c>
      <c r="Z277" s="1">
        <v>45343</v>
      </c>
      <c r="AA277">
        <v>0</v>
      </c>
      <c r="AB277">
        <v>374</v>
      </c>
      <c r="AC277">
        <v>0</v>
      </c>
      <c r="AD277">
        <v>0</v>
      </c>
      <c r="AE277">
        <v>0</v>
      </c>
      <c r="AF277">
        <v>0</v>
      </c>
      <c r="AG277">
        <v>0</v>
      </c>
      <c r="AH277" t="s">
        <v>62</v>
      </c>
      <c r="AI277" s="1">
        <v>45476</v>
      </c>
      <c r="AJ277" t="s">
        <v>63</v>
      </c>
      <c r="AK277">
        <v>9413</v>
      </c>
      <c r="AL277" t="s">
        <v>1452</v>
      </c>
      <c r="AM277">
        <f t="shared" si="14"/>
        <v>24537</v>
      </c>
      <c r="AN277" t="b">
        <f t="shared" si="12"/>
        <v>1</v>
      </c>
      <c r="AO277">
        <f t="shared" si="13"/>
        <v>24537</v>
      </c>
      <c r="AP277" s="3">
        <v>221817</v>
      </c>
      <c r="AQ277" s="2" t="s">
        <v>1942</v>
      </c>
      <c r="AR277" s="2" t="s">
        <v>1453</v>
      </c>
      <c r="AS277" s="2" t="s">
        <v>1455</v>
      </c>
      <c r="AT277" s="2"/>
      <c r="AU277" s="2" t="s">
        <v>255</v>
      </c>
      <c r="AV277" s="2" t="s">
        <v>74</v>
      </c>
      <c r="AW277" s="2" t="s">
        <v>1917</v>
      </c>
      <c r="AX277" s="2"/>
      <c r="AY277" s="2" t="s">
        <v>1454</v>
      </c>
      <c r="AZ277" s="3">
        <v>3838</v>
      </c>
      <c r="BA277" s="2" t="s">
        <v>63</v>
      </c>
      <c r="BB277" s="3">
        <v>24537</v>
      </c>
      <c r="BC277" s="2" t="s">
        <v>1561</v>
      </c>
      <c r="BD277" s="2" t="s">
        <v>1943</v>
      </c>
      <c r="BE277" s="2" t="s">
        <v>1561</v>
      </c>
      <c r="BF277" s="2" t="s">
        <v>1561</v>
      </c>
      <c r="BG277" s="2" t="s">
        <v>1561</v>
      </c>
      <c r="BH277" s="2" t="s">
        <v>1561</v>
      </c>
    </row>
    <row r="278" spans="1:60" x14ac:dyDescent="0.3">
      <c r="A278">
        <v>2024</v>
      </c>
      <c r="B278">
        <v>40324</v>
      </c>
      <c r="C278">
        <v>40324</v>
      </c>
      <c r="D278" t="s">
        <v>645</v>
      </c>
      <c r="E278" t="s">
        <v>39</v>
      </c>
      <c r="F278" t="s">
        <v>40</v>
      </c>
      <c r="G278">
        <v>24546</v>
      </c>
      <c r="H278">
        <v>41056</v>
      </c>
      <c r="I278" t="s">
        <v>54</v>
      </c>
      <c r="J278">
        <v>330815</v>
      </c>
      <c r="K278">
        <v>1106793</v>
      </c>
      <c r="L278" t="s">
        <v>103</v>
      </c>
      <c r="M278" t="s">
        <v>74</v>
      </c>
      <c r="N278" t="s">
        <v>103</v>
      </c>
      <c r="O278" t="s">
        <v>74</v>
      </c>
      <c r="P278">
        <v>79.2</v>
      </c>
      <c r="Q278">
        <v>140</v>
      </c>
      <c r="R278">
        <v>540</v>
      </c>
      <c r="S278" t="s">
        <v>1456</v>
      </c>
      <c r="T278" t="s">
        <v>647</v>
      </c>
      <c r="U278" t="s">
        <v>102</v>
      </c>
      <c r="V278" t="s">
        <v>103</v>
      </c>
      <c r="W278" t="s">
        <v>74</v>
      </c>
      <c r="X278">
        <v>2744</v>
      </c>
      <c r="Y278" t="s">
        <v>104</v>
      </c>
      <c r="Z278" s="1">
        <v>45309</v>
      </c>
      <c r="AA278">
        <v>0</v>
      </c>
      <c r="AB278">
        <v>104</v>
      </c>
      <c r="AC278">
        <v>1933</v>
      </c>
      <c r="AD278">
        <v>0</v>
      </c>
      <c r="AE278">
        <v>0</v>
      </c>
      <c r="AF278">
        <v>0</v>
      </c>
      <c r="AG278">
        <v>0</v>
      </c>
      <c r="AH278" t="s">
        <v>62</v>
      </c>
      <c r="AI278" s="1">
        <v>45476</v>
      </c>
      <c r="AJ278" t="s">
        <v>63</v>
      </c>
      <c r="AK278">
        <v>58</v>
      </c>
      <c r="AL278" t="s">
        <v>105</v>
      </c>
      <c r="AM278">
        <f t="shared" si="14"/>
        <v>24546</v>
      </c>
      <c r="AN278" t="b">
        <f t="shared" si="12"/>
        <v>1</v>
      </c>
      <c r="AO278">
        <f t="shared" si="13"/>
        <v>24546</v>
      </c>
      <c r="AP278" s="3">
        <v>330815</v>
      </c>
      <c r="AQ278" s="2" t="s">
        <v>1952</v>
      </c>
      <c r="AR278" s="2" t="s">
        <v>1456</v>
      </c>
      <c r="AS278" s="2" t="s">
        <v>102</v>
      </c>
      <c r="AT278" s="2"/>
      <c r="AU278" s="2" t="s">
        <v>103</v>
      </c>
      <c r="AV278" s="2" t="s">
        <v>74</v>
      </c>
      <c r="AW278" s="2" t="s">
        <v>1576</v>
      </c>
      <c r="AX278" s="2"/>
      <c r="AY278" s="2" t="s">
        <v>647</v>
      </c>
      <c r="AZ278" s="3">
        <v>40324</v>
      </c>
      <c r="BA278" s="2" t="s">
        <v>63</v>
      </c>
      <c r="BB278" s="3">
        <v>24546</v>
      </c>
      <c r="BC278" s="2" t="s">
        <v>1561</v>
      </c>
      <c r="BD278" s="2" t="s">
        <v>1953</v>
      </c>
      <c r="BE278" s="2" t="s">
        <v>1954</v>
      </c>
      <c r="BF278" s="2" t="s">
        <v>1561</v>
      </c>
      <c r="BG278" s="2" t="s">
        <v>1561</v>
      </c>
      <c r="BH278" s="2" t="s">
        <v>1561</v>
      </c>
    </row>
    <row r="279" spans="1:60" x14ac:dyDescent="0.3">
      <c r="A279">
        <v>2024</v>
      </c>
      <c r="B279">
        <v>36589</v>
      </c>
      <c r="C279">
        <v>2543</v>
      </c>
      <c r="D279" t="s">
        <v>296</v>
      </c>
      <c r="E279" t="s">
        <v>99</v>
      </c>
      <c r="F279" t="s">
        <v>40</v>
      </c>
      <c r="G279">
        <v>24568</v>
      </c>
      <c r="H279">
        <v>-999</v>
      </c>
      <c r="I279" t="s">
        <v>41</v>
      </c>
      <c r="J279">
        <v>151452</v>
      </c>
      <c r="K279" t="s">
        <v>1457</v>
      </c>
      <c r="L279" t="s">
        <v>43</v>
      </c>
      <c r="M279" t="s">
        <v>43</v>
      </c>
      <c r="N279" t="s">
        <v>43</v>
      </c>
      <c r="O279" t="s">
        <v>43</v>
      </c>
      <c r="P279">
        <v>-999</v>
      </c>
      <c r="Q279">
        <v>-999</v>
      </c>
      <c r="R279">
        <v>-999</v>
      </c>
      <c r="S279" t="s">
        <v>1458</v>
      </c>
      <c r="T279" t="s">
        <v>296</v>
      </c>
      <c r="U279" t="s">
        <v>1459</v>
      </c>
      <c r="V279" t="s">
        <v>494</v>
      </c>
      <c r="W279" t="s">
        <v>48</v>
      </c>
      <c r="X279">
        <v>2882</v>
      </c>
      <c r="Y279" t="s">
        <v>495</v>
      </c>
      <c r="Z279" s="1">
        <v>45476</v>
      </c>
      <c r="AA279">
        <v>0</v>
      </c>
      <c r="AB279">
        <v>132</v>
      </c>
      <c r="AC279">
        <v>0</v>
      </c>
      <c r="AD279">
        <v>0</v>
      </c>
      <c r="AE279">
        <v>0</v>
      </c>
      <c r="AF279">
        <v>0</v>
      </c>
      <c r="AG279">
        <v>0</v>
      </c>
      <c r="AH279" t="s">
        <v>50</v>
      </c>
      <c r="AI279" s="1">
        <v>45476</v>
      </c>
      <c r="AJ279" t="s">
        <v>41</v>
      </c>
      <c r="AK279">
        <v>4342</v>
      </c>
      <c r="AL279" t="s">
        <v>301</v>
      </c>
      <c r="AM279">
        <f t="shared" si="14"/>
        <v>24568</v>
      </c>
      <c r="AN279" t="b">
        <f t="shared" si="12"/>
        <v>1</v>
      </c>
      <c r="AO279">
        <f t="shared" si="13"/>
        <v>24568</v>
      </c>
      <c r="AP279" s="3">
        <v>151452</v>
      </c>
      <c r="AQ279" s="2" t="s">
        <v>1457</v>
      </c>
      <c r="AR279" s="2" t="s">
        <v>2082</v>
      </c>
      <c r="AS279" s="2" t="s">
        <v>299</v>
      </c>
      <c r="AT279" s="2"/>
      <c r="AU279" s="2" t="s">
        <v>55</v>
      </c>
      <c r="AV279" s="2" t="s">
        <v>48</v>
      </c>
      <c r="AW279" s="2" t="s">
        <v>1572</v>
      </c>
      <c r="AX279" s="2"/>
      <c r="AY279" s="2" t="s">
        <v>298</v>
      </c>
      <c r="AZ279" s="3">
        <v>2543</v>
      </c>
      <c r="BA279" s="2" t="s">
        <v>41</v>
      </c>
      <c r="BB279" s="3">
        <v>24568</v>
      </c>
      <c r="BC279" s="2" t="s">
        <v>1561</v>
      </c>
      <c r="BD279" s="2" t="s">
        <v>2083</v>
      </c>
      <c r="BE279" s="2" t="s">
        <v>1561</v>
      </c>
      <c r="BF279" s="2" t="s">
        <v>1561</v>
      </c>
      <c r="BG279" s="2" t="s">
        <v>1561</v>
      </c>
      <c r="BH279" s="2" t="s">
        <v>1561</v>
      </c>
    </row>
    <row r="280" spans="1:60" x14ac:dyDescent="0.3">
      <c r="A280">
        <v>2024</v>
      </c>
      <c r="B280">
        <v>34822</v>
      </c>
      <c r="C280">
        <v>4419</v>
      </c>
      <c r="D280" t="s">
        <v>1460</v>
      </c>
      <c r="E280" t="s">
        <v>53</v>
      </c>
      <c r="F280" t="s">
        <v>40</v>
      </c>
      <c r="G280">
        <v>24575</v>
      </c>
      <c r="H280">
        <v>94655</v>
      </c>
      <c r="I280" t="s">
        <v>54</v>
      </c>
      <c r="J280">
        <v>151616</v>
      </c>
      <c r="K280" t="s">
        <v>1461</v>
      </c>
      <c r="L280" t="s">
        <v>259</v>
      </c>
      <c r="M280" t="s">
        <v>74</v>
      </c>
      <c r="N280" t="s">
        <v>259</v>
      </c>
      <c r="O280" t="s">
        <v>74</v>
      </c>
      <c r="P280">
        <v>18.3</v>
      </c>
      <c r="Q280">
        <v>2</v>
      </c>
      <c r="R280">
        <v>50</v>
      </c>
      <c r="S280" t="s">
        <v>1462</v>
      </c>
      <c r="T280" t="s">
        <v>1463</v>
      </c>
      <c r="U280" t="s">
        <v>1464</v>
      </c>
      <c r="V280" t="s">
        <v>259</v>
      </c>
      <c r="W280" t="s">
        <v>74</v>
      </c>
      <c r="X280">
        <v>2535</v>
      </c>
      <c r="Y280" t="s">
        <v>260</v>
      </c>
      <c r="Z280" s="1">
        <v>44655</v>
      </c>
      <c r="AA280">
        <v>0</v>
      </c>
      <c r="AB280">
        <v>30</v>
      </c>
      <c r="AC280">
        <v>0</v>
      </c>
      <c r="AD280">
        <v>0</v>
      </c>
      <c r="AE280">
        <v>0</v>
      </c>
      <c r="AF280">
        <v>0</v>
      </c>
      <c r="AG280">
        <v>0</v>
      </c>
      <c r="AH280" t="s">
        <v>62</v>
      </c>
      <c r="AI280" s="1">
        <v>45476</v>
      </c>
      <c r="AJ280" t="s">
        <v>63</v>
      </c>
      <c r="AK280">
        <v>2218</v>
      </c>
      <c r="AL280" t="s">
        <v>1460</v>
      </c>
      <c r="AM280">
        <f t="shared" si="14"/>
        <v>24575</v>
      </c>
      <c r="AN280" t="b">
        <f t="shared" si="12"/>
        <v>1</v>
      </c>
      <c r="AO280">
        <f t="shared" si="13"/>
        <v>24575</v>
      </c>
      <c r="AP280" s="3">
        <v>151616</v>
      </c>
      <c r="AQ280" s="2" t="s">
        <v>1461</v>
      </c>
      <c r="AR280" s="2" t="s">
        <v>1462</v>
      </c>
      <c r="AS280" s="2" t="s">
        <v>1464</v>
      </c>
      <c r="AT280" s="2"/>
      <c r="AU280" s="2" t="s">
        <v>259</v>
      </c>
      <c r="AV280" s="2" t="s">
        <v>74</v>
      </c>
      <c r="AW280" s="2" t="s">
        <v>1755</v>
      </c>
      <c r="AX280" s="2"/>
      <c r="AY280" s="2" t="s">
        <v>1463</v>
      </c>
      <c r="AZ280" s="3">
        <v>4419</v>
      </c>
      <c r="BA280" s="2" t="s">
        <v>63</v>
      </c>
      <c r="BB280" s="3">
        <v>24575</v>
      </c>
      <c r="BC280" s="2" t="s">
        <v>1561</v>
      </c>
      <c r="BD280" s="2" t="s">
        <v>1810</v>
      </c>
      <c r="BE280" s="2" t="s">
        <v>1561</v>
      </c>
      <c r="BF280" s="2" t="s">
        <v>1561</v>
      </c>
      <c r="BG280" s="2" t="s">
        <v>1561</v>
      </c>
      <c r="BH280" s="2" t="s">
        <v>1561</v>
      </c>
    </row>
    <row r="281" spans="1:60" x14ac:dyDescent="0.3">
      <c r="A281">
        <v>2024</v>
      </c>
      <c r="B281">
        <v>36833</v>
      </c>
      <c r="C281">
        <v>18166</v>
      </c>
      <c r="D281" t="s">
        <v>1465</v>
      </c>
      <c r="E281" t="s">
        <v>53</v>
      </c>
      <c r="F281" t="s">
        <v>40</v>
      </c>
      <c r="G281">
        <v>24577</v>
      </c>
      <c r="H281">
        <v>-999</v>
      </c>
      <c r="I281" t="s">
        <v>41</v>
      </c>
      <c r="J281">
        <v>151452</v>
      </c>
      <c r="K281" t="s">
        <v>1457</v>
      </c>
      <c r="L281" t="s">
        <v>43</v>
      </c>
      <c r="M281" t="s">
        <v>43</v>
      </c>
      <c r="N281" t="s">
        <v>43</v>
      </c>
      <c r="O281" t="s">
        <v>43</v>
      </c>
      <c r="P281">
        <v>-999</v>
      </c>
      <c r="Q281">
        <v>-999</v>
      </c>
      <c r="R281">
        <v>-999</v>
      </c>
      <c r="S281" t="s">
        <v>1466</v>
      </c>
      <c r="T281" t="s">
        <v>1467</v>
      </c>
      <c r="U281" t="s">
        <v>1468</v>
      </c>
      <c r="V281" t="s">
        <v>742</v>
      </c>
      <c r="W281" t="s">
        <v>74</v>
      </c>
      <c r="X281">
        <v>2747</v>
      </c>
      <c r="Y281" t="s">
        <v>743</v>
      </c>
      <c r="Z281" s="1">
        <v>45476</v>
      </c>
      <c r="AA281">
        <v>0</v>
      </c>
      <c r="AB281">
        <v>2</v>
      </c>
      <c r="AC281">
        <v>0</v>
      </c>
      <c r="AD281">
        <v>0</v>
      </c>
      <c r="AE281">
        <v>0</v>
      </c>
      <c r="AF281">
        <v>0</v>
      </c>
      <c r="AG281">
        <v>0</v>
      </c>
      <c r="AH281" t="s">
        <v>50</v>
      </c>
      <c r="AI281" s="1">
        <v>45476</v>
      </c>
      <c r="AJ281" t="s">
        <v>41</v>
      </c>
      <c r="AK281">
        <v>6756</v>
      </c>
      <c r="AL281" t="s">
        <v>1465</v>
      </c>
      <c r="AM281">
        <f t="shared" si="14"/>
        <v>24577</v>
      </c>
      <c r="AN281" t="b">
        <f t="shared" si="12"/>
        <v>1</v>
      </c>
      <c r="AO281">
        <f t="shared" si="13"/>
        <v>24577</v>
      </c>
      <c r="AP281" s="4">
        <v>152310</v>
      </c>
      <c r="AQ281" s="5" t="s">
        <v>1711</v>
      </c>
      <c r="AR281" s="5" t="s">
        <v>1712</v>
      </c>
      <c r="AS281" s="5" t="s">
        <v>1468</v>
      </c>
      <c r="AT281" s="5"/>
      <c r="AU281" s="5" t="s">
        <v>434</v>
      </c>
      <c r="AV281" s="5" t="s">
        <v>74</v>
      </c>
      <c r="AW281" s="5" t="s">
        <v>1678</v>
      </c>
      <c r="AX281" s="5"/>
      <c r="AY281" s="5" t="s">
        <v>1467</v>
      </c>
      <c r="AZ281" s="4">
        <v>18166</v>
      </c>
      <c r="BA281" s="5" t="s">
        <v>63</v>
      </c>
      <c r="BB281" s="4">
        <v>24577</v>
      </c>
      <c r="BC281" s="5" t="s">
        <v>1561</v>
      </c>
      <c r="BD281" s="5" t="s">
        <v>1713</v>
      </c>
      <c r="BE281" s="5" t="s">
        <v>1561</v>
      </c>
      <c r="BF281" s="5" t="s">
        <v>1561</v>
      </c>
      <c r="BG281" s="5" t="s">
        <v>1561</v>
      </c>
      <c r="BH281" s="5" t="s">
        <v>1561</v>
      </c>
    </row>
    <row r="282" spans="1:60" x14ac:dyDescent="0.3">
      <c r="A282">
        <v>2024</v>
      </c>
      <c r="B282">
        <v>30900</v>
      </c>
      <c r="C282">
        <v>1933</v>
      </c>
      <c r="D282" t="s">
        <v>1469</v>
      </c>
      <c r="E282" t="s">
        <v>99</v>
      </c>
      <c r="F282" t="s">
        <v>40</v>
      </c>
      <c r="G282">
        <v>24578</v>
      </c>
      <c r="H282">
        <v>89726</v>
      </c>
      <c r="I282" t="s">
        <v>54</v>
      </c>
      <c r="J282">
        <v>151154</v>
      </c>
      <c r="K282" t="s">
        <v>1470</v>
      </c>
      <c r="L282" t="s">
        <v>66</v>
      </c>
      <c r="M282" t="s">
        <v>48</v>
      </c>
      <c r="N282" t="s">
        <v>66</v>
      </c>
      <c r="O282" t="s">
        <v>48</v>
      </c>
      <c r="P282">
        <v>19</v>
      </c>
      <c r="Q282">
        <v>5</v>
      </c>
      <c r="R282">
        <v>60</v>
      </c>
      <c r="S282" t="s">
        <v>1471</v>
      </c>
      <c r="T282" t="s">
        <v>1472</v>
      </c>
      <c r="U282" t="s">
        <v>1473</v>
      </c>
      <c r="V282" t="s">
        <v>66</v>
      </c>
      <c r="W282" t="s">
        <v>48</v>
      </c>
      <c r="X282">
        <v>2807</v>
      </c>
      <c r="Y282" t="s">
        <v>961</v>
      </c>
      <c r="Z282" s="1">
        <v>45376</v>
      </c>
      <c r="AA282">
        <v>0</v>
      </c>
      <c r="AB282">
        <v>369</v>
      </c>
      <c r="AC282">
        <v>0</v>
      </c>
      <c r="AD282">
        <v>0</v>
      </c>
      <c r="AE282">
        <v>0</v>
      </c>
      <c r="AF282">
        <v>0</v>
      </c>
      <c r="AG282">
        <v>0</v>
      </c>
      <c r="AH282" t="s">
        <v>62</v>
      </c>
      <c r="AI282" s="1">
        <v>45476</v>
      </c>
      <c r="AJ282" t="s">
        <v>63</v>
      </c>
      <c r="AK282" t="s">
        <v>1474</v>
      </c>
      <c r="AL282" t="s">
        <v>1475</v>
      </c>
      <c r="AM282">
        <f t="shared" si="14"/>
        <v>24578</v>
      </c>
      <c r="AN282" t="b">
        <f t="shared" si="12"/>
        <v>1</v>
      </c>
      <c r="AO282">
        <f t="shared" si="13"/>
        <v>24578</v>
      </c>
      <c r="AP282" s="3">
        <v>151154</v>
      </c>
      <c r="AQ282" s="2" t="s">
        <v>1470</v>
      </c>
      <c r="AR282" s="2" t="s">
        <v>1471</v>
      </c>
      <c r="AS282" s="2" t="s">
        <v>1473</v>
      </c>
      <c r="AT282" s="2"/>
      <c r="AU282" s="2" t="s">
        <v>66</v>
      </c>
      <c r="AV282" s="2" t="s">
        <v>48</v>
      </c>
      <c r="AW282" s="2" t="s">
        <v>1688</v>
      </c>
      <c r="AX282" s="2"/>
      <c r="AY282" s="2" t="s">
        <v>1472</v>
      </c>
      <c r="AZ282" s="3">
        <v>1933</v>
      </c>
      <c r="BA282" s="2" t="s">
        <v>63</v>
      </c>
      <c r="BB282" s="3">
        <v>24578</v>
      </c>
      <c r="BC282" s="2" t="s">
        <v>1561</v>
      </c>
      <c r="BD282" s="2" t="s">
        <v>1834</v>
      </c>
      <c r="BE282" s="2" t="s">
        <v>1561</v>
      </c>
      <c r="BF282" s="2" t="s">
        <v>1561</v>
      </c>
      <c r="BG282" s="2" t="s">
        <v>1561</v>
      </c>
      <c r="BH282" s="2" t="s">
        <v>1561</v>
      </c>
    </row>
    <row r="283" spans="1:60" x14ac:dyDescent="0.3">
      <c r="A283">
        <v>2024</v>
      </c>
      <c r="B283">
        <v>52862</v>
      </c>
      <c r="C283">
        <v>52862</v>
      </c>
      <c r="D283" t="s">
        <v>1476</v>
      </c>
      <c r="E283" t="s">
        <v>39</v>
      </c>
      <c r="F283" t="s">
        <v>40</v>
      </c>
      <c r="G283">
        <v>24583</v>
      </c>
      <c r="H283">
        <v>106229</v>
      </c>
      <c r="I283" t="s">
        <v>54</v>
      </c>
      <c r="J283">
        <v>410639</v>
      </c>
      <c r="K283">
        <v>538431</v>
      </c>
      <c r="L283" t="s">
        <v>55</v>
      </c>
      <c r="M283" t="s">
        <v>48</v>
      </c>
      <c r="N283" t="s">
        <v>55</v>
      </c>
      <c r="O283" t="s">
        <v>48</v>
      </c>
      <c r="P283">
        <v>93.6</v>
      </c>
      <c r="Q283">
        <v>198</v>
      </c>
      <c r="R283">
        <v>650</v>
      </c>
      <c r="S283" t="s">
        <v>1477</v>
      </c>
      <c r="T283" t="s">
        <v>1478</v>
      </c>
      <c r="U283" t="s">
        <v>698</v>
      </c>
      <c r="V283" t="s">
        <v>103</v>
      </c>
      <c r="W283" t="s">
        <v>74</v>
      </c>
      <c r="X283">
        <v>2470</v>
      </c>
      <c r="Y283" t="s">
        <v>1479</v>
      </c>
      <c r="Z283" s="1">
        <v>45310</v>
      </c>
      <c r="AA283">
        <v>0</v>
      </c>
      <c r="AB283">
        <v>0</v>
      </c>
      <c r="AC283">
        <v>801</v>
      </c>
      <c r="AD283">
        <v>0</v>
      </c>
      <c r="AE283">
        <v>0</v>
      </c>
      <c r="AF283">
        <v>0</v>
      </c>
      <c r="AG283">
        <v>0</v>
      </c>
      <c r="AH283" t="s">
        <v>62</v>
      </c>
      <c r="AI283" s="1">
        <v>45476</v>
      </c>
      <c r="AJ283" t="s">
        <v>63</v>
      </c>
      <c r="AK283">
        <v>1532</v>
      </c>
      <c r="AL283" t="s">
        <v>699</v>
      </c>
      <c r="AM283">
        <f t="shared" si="14"/>
        <v>24583</v>
      </c>
      <c r="AN283" t="b">
        <f t="shared" si="12"/>
        <v>1</v>
      </c>
      <c r="AO283">
        <f t="shared" si="13"/>
        <v>24583</v>
      </c>
      <c r="AP283" s="3">
        <v>410639</v>
      </c>
      <c r="AQ283" s="2" t="s">
        <v>1637</v>
      </c>
      <c r="AR283" s="2" t="s">
        <v>1638</v>
      </c>
      <c r="AS283" s="2" t="s">
        <v>698</v>
      </c>
      <c r="AT283" s="2"/>
      <c r="AU283" s="2" t="s">
        <v>103</v>
      </c>
      <c r="AV283" s="2" t="s">
        <v>74</v>
      </c>
      <c r="AW283" s="2" t="s">
        <v>1639</v>
      </c>
      <c r="AX283" s="2"/>
      <c r="AY283" s="2" t="s">
        <v>1478</v>
      </c>
      <c r="AZ283" s="3">
        <v>52862</v>
      </c>
      <c r="BA283" s="2" t="s">
        <v>63</v>
      </c>
      <c r="BB283" s="3">
        <v>24583</v>
      </c>
      <c r="BC283" s="2" t="s">
        <v>1561</v>
      </c>
      <c r="BD283" s="2" t="s">
        <v>1561</v>
      </c>
      <c r="BE283" s="2" t="s">
        <v>1640</v>
      </c>
      <c r="BF283" s="2" t="s">
        <v>1561</v>
      </c>
      <c r="BG283" s="2" t="s">
        <v>1561</v>
      </c>
      <c r="BH283" s="2" t="s">
        <v>1561</v>
      </c>
    </row>
    <row r="284" spans="1:60" x14ac:dyDescent="0.3">
      <c r="A284">
        <v>2024</v>
      </c>
      <c r="B284">
        <v>36429</v>
      </c>
      <c r="C284">
        <v>16014</v>
      </c>
      <c r="D284" t="s">
        <v>1480</v>
      </c>
      <c r="E284" t="s">
        <v>53</v>
      </c>
      <c r="F284" t="s">
        <v>40</v>
      </c>
      <c r="G284">
        <v>24591</v>
      </c>
      <c r="H284">
        <v>-999</v>
      </c>
      <c r="I284" t="s">
        <v>41</v>
      </c>
      <c r="J284">
        <v>151699</v>
      </c>
      <c r="K284" t="s">
        <v>712</v>
      </c>
      <c r="L284" t="s">
        <v>43</v>
      </c>
      <c r="M284" t="s">
        <v>43</v>
      </c>
      <c r="N284" t="s">
        <v>43</v>
      </c>
      <c r="O284" t="s">
        <v>43</v>
      </c>
      <c r="P284">
        <v>-999</v>
      </c>
      <c r="Q284">
        <v>-999</v>
      </c>
      <c r="R284">
        <v>-999</v>
      </c>
      <c r="S284" t="s">
        <v>1481</v>
      </c>
      <c r="T284" t="s">
        <v>1480</v>
      </c>
      <c r="U284" t="s">
        <v>1482</v>
      </c>
      <c r="V284" t="s">
        <v>1483</v>
      </c>
      <c r="W284" t="s">
        <v>48</v>
      </c>
      <c r="X284">
        <v>2837</v>
      </c>
      <c r="Y284" t="s">
        <v>1484</v>
      </c>
      <c r="Z284" s="1">
        <v>45476</v>
      </c>
      <c r="AA284">
        <v>800</v>
      </c>
      <c r="AB284">
        <v>0</v>
      </c>
      <c r="AC284">
        <v>267</v>
      </c>
      <c r="AD284">
        <v>0</v>
      </c>
      <c r="AE284">
        <v>0</v>
      </c>
      <c r="AF284">
        <v>0</v>
      </c>
      <c r="AG284">
        <v>0</v>
      </c>
      <c r="AH284" t="s">
        <v>50</v>
      </c>
      <c r="AI284" s="1">
        <v>45476</v>
      </c>
      <c r="AJ284" t="s">
        <v>41</v>
      </c>
      <c r="AK284">
        <v>13415</v>
      </c>
      <c r="AL284" t="s">
        <v>716</v>
      </c>
      <c r="AM284">
        <f t="shared" si="14"/>
        <v>24591</v>
      </c>
      <c r="AN284" t="b">
        <f t="shared" si="12"/>
        <v>1</v>
      </c>
      <c r="AO284">
        <f t="shared" si="13"/>
        <v>24591</v>
      </c>
      <c r="AP284" s="3">
        <v>151699</v>
      </c>
      <c r="AQ284" s="2" t="s">
        <v>712</v>
      </c>
      <c r="AR284" s="2" t="s">
        <v>713</v>
      </c>
      <c r="AS284" s="2" t="s">
        <v>715</v>
      </c>
      <c r="AT284" s="2"/>
      <c r="AU284" s="2" t="s">
        <v>164</v>
      </c>
      <c r="AV284" s="2" t="s">
        <v>48</v>
      </c>
      <c r="AW284" s="2" t="s">
        <v>1581</v>
      </c>
      <c r="AX284" s="2"/>
      <c r="AY284" s="2" t="s">
        <v>1505</v>
      </c>
      <c r="AZ284" s="3">
        <v>16014</v>
      </c>
      <c r="BA284" s="2" t="s">
        <v>41</v>
      </c>
      <c r="BB284" s="3">
        <v>24591</v>
      </c>
      <c r="BC284" s="2" t="s">
        <v>1632</v>
      </c>
      <c r="BD284" s="2" t="s">
        <v>1561</v>
      </c>
      <c r="BE284" s="2" t="s">
        <v>2007</v>
      </c>
      <c r="BF284" s="2" t="s">
        <v>1561</v>
      </c>
      <c r="BG284" s="2" t="s">
        <v>1561</v>
      </c>
      <c r="BH284" s="2" t="s">
        <v>1561</v>
      </c>
    </row>
    <row r="285" spans="1:60" x14ac:dyDescent="0.3">
      <c r="A285">
        <v>2024</v>
      </c>
      <c r="B285">
        <v>34784</v>
      </c>
      <c r="C285">
        <v>3621</v>
      </c>
      <c r="D285" t="s">
        <v>1485</v>
      </c>
      <c r="E285" t="s">
        <v>186</v>
      </c>
      <c r="F285" t="s">
        <v>40</v>
      </c>
      <c r="G285">
        <v>24656</v>
      </c>
      <c r="H285">
        <v>24036</v>
      </c>
      <c r="I285" t="s">
        <v>54</v>
      </c>
      <c r="J285">
        <v>233286</v>
      </c>
      <c r="K285">
        <v>1090831</v>
      </c>
      <c r="L285" t="s">
        <v>422</v>
      </c>
      <c r="M285" t="s">
        <v>74</v>
      </c>
      <c r="N285" t="s">
        <v>602</v>
      </c>
      <c r="O285" t="s">
        <v>74</v>
      </c>
      <c r="P285">
        <v>35</v>
      </c>
      <c r="Q285">
        <v>18</v>
      </c>
      <c r="R285">
        <v>350</v>
      </c>
      <c r="S285" t="s">
        <v>1486</v>
      </c>
      <c r="T285" t="s">
        <v>1487</v>
      </c>
      <c r="U285" t="s">
        <v>1488</v>
      </c>
      <c r="V285" t="s">
        <v>422</v>
      </c>
      <c r="W285" t="s">
        <v>74</v>
      </c>
      <c r="X285">
        <v>2739</v>
      </c>
      <c r="Y285" t="s">
        <v>845</v>
      </c>
      <c r="Z285" s="1">
        <v>45401</v>
      </c>
      <c r="AA285">
        <v>0</v>
      </c>
      <c r="AB285">
        <v>514</v>
      </c>
      <c r="AC285">
        <v>0</v>
      </c>
      <c r="AD285">
        <v>0</v>
      </c>
      <c r="AE285">
        <v>0</v>
      </c>
      <c r="AF285">
        <v>0</v>
      </c>
      <c r="AG285">
        <v>0</v>
      </c>
      <c r="AH285" t="s">
        <v>62</v>
      </c>
      <c r="AI285" s="1">
        <v>45476</v>
      </c>
      <c r="AJ285" t="s">
        <v>63</v>
      </c>
      <c r="AK285" t="s">
        <v>1489</v>
      </c>
      <c r="AL285" t="s">
        <v>1490</v>
      </c>
      <c r="AM285">
        <f t="shared" si="14"/>
        <v>24656</v>
      </c>
      <c r="AN285" t="b">
        <f t="shared" si="12"/>
        <v>1</v>
      </c>
      <c r="AO285">
        <f t="shared" si="13"/>
        <v>24656</v>
      </c>
      <c r="AP285" s="3">
        <v>233286</v>
      </c>
      <c r="AQ285" s="2" t="s">
        <v>2080</v>
      </c>
      <c r="AR285" s="2" t="s">
        <v>1486</v>
      </c>
      <c r="AS285" s="2" t="s">
        <v>1488</v>
      </c>
      <c r="AT285" s="2"/>
      <c r="AU285" s="2" t="s">
        <v>422</v>
      </c>
      <c r="AV285" s="2" t="s">
        <v>74</v>
      </c>
      <c r="AW285" s="2" t="s">
        <v>1647</v>
      </c>
      <c r="AX285" s="2"/>
      <c r="AY285" s="2" t="s">
        <v>1487</v>
      </c>
      <c r="AZ285" s="3">
        <v>3621</v>
      </c>
      <c r="BA285" s="2" t="s">
        <v>63</v>
      </c>
      <c r="BB285" s="3">
        <v>24656</v>
      </c>
      <c r="BC285" s="2" t="s">
        <v>1561</v>
      </c>
      <c r="BD285" s="2" t="s">
        <v>2081</v>
      </c>
      <c r="BE285" s="2" t="s">
        <v>1561</v>
      </c>
      <c r="BF285" s="2" t="s">
        <v>1561</v>
      </c>
      <c r="BG285" s="2" t="s">
        <v>1561</v>
      </c>
      <c r="BH285" s="2" t="s">
        <v>1561</v>
      </c>
    </row>
    <row r="286" spans="1:60" x14ac:dyDescent="0.3">
      <c r="A286">
        <v>2024</v>
      </c>
      <c r="B286">
        <v>47301</v>
      </c>
      <c r="C286">
        <v>47301</v>
      </c>
      <c r="D286" t="s">
        <v>1491</v>
      </c>
      <c r="E286" t="s">
        <v>53</v>
      </c>
      <c r="F286" t="s">
        <v>40</v>
      </c>
      <c r="G286">
        <v>24745</v>
      </c>
      <c r="H286">
        <v>104718</v>
      </c>
      <c r="I286" t="s">
        <v>54</v>
      </c>
      <c r="J286">
        <v>153205</v>
      </c>
      <c r="K286" t="s">
        <v>1492</v>
      </c>
      <c r="L286" t="s">
        <v>196</v>
      </c>
      <c r="M286" t="s">
        <v>48</v>
      </c>
      <c r="N286" t="s">
        <v>55</v>
      </c>
      <c r="O286" t="s">
        <v>48</v>
      </c>
      <c r="P286">
        <v>25</v>
      </c>
      <c r="Q286">
        <v>1</v>
      </c>
      <c r="R286">
        <v>197</v>
      </c>
      <c r="S286" t="s">
        <v>1493</v>
      </c>
      <c r="T286" t="s">
        <v>1494</v>
      </c>
      <c r="U286" t="s">
        <v>1495</v>
      </c>
      <c r="V286" t="s">
        <v>196</v>
      </c>
      <c r="W286" t="s">
        <v>48</v>
      </c>
      <c r="X286">
        <v>2879</v>
      </c>
      <c r="Y286" t="s">
        <v>239</v>
      </c>
      <c r="Z286" s="1">
        <v>45369</v>
      </c>
      <c r="AA286">
        <v>0</v>
      </c>
      <c r="AB286">
        <v>226</v>
      </c>
      <c r="AC286">
        <v>0</v>
      </c>
      <c r="AD286">
        <v>0</v>
      </c>
      <c r="AE286">
        <v>0</v>
      </c>
      <c r="AF286">
        <v>0</v>
      </c>
      <c r="AG286">
        <v>0</v>
      </c>
      <c r="AH286" t="s">
        <v>62</v>
      </c>
      <c r="AI286" s="1">
        <v>45476</v>
      </c>
      <c r="AJ286" t="s">
        <v>63</v>
      </c>
      <c r="AK286">
        <v>47300</v>
      </c>
      <c r="AL286" t="s">
        <v>1491</v>
      </c>
      <c r="AM286">
        <f t="shared" si="14"/>
        <v>24745</v>
      </c>
      <c r="AN286" t="b">
        <f t="shared" si="12"/>
        <v>1</v>
      </c>
      <c r="AO286">
        <f t="shared" si="13"/>
        <v>24745</v>
      </c>
      <c r="AP286" s="3">
        <v>153205</v>
      </c>
      <c r="AQ286" s="2" t="s">
        <v>1492</v>
      </c>
      <c r="AR286" s="2" t="s">
        <v>1493</v>
      </c>
      <c r="AS286" s="2" t="s">
        <v>1495</v>
      </c>
      <c r="AT286" s="2"/>
      <c r="AU286" s="2" t="s">
        <v>196</v>
      </c>
      <c r="AV286" s="2" t="s">
        <v>48</v>
      </c>
      <c r="AW286" s="2" t="s">
        <v>1603</v>
      </c>
      <c r="AX286" s="2"/>
      <c r="AY286" s="2" t="s">
        <v>2101</v>
      </c>
      <c r="AZ286" s="3">
        <v>47301</v>
      </c>
      <c r="BA286" s="2" t="s">
        <v>63</v>
      </c>
      <c r="BB286" s="3">
        <v>24745</v>
      </c>
      <c r="BC286" s="2" t="s">
        <v>1561</v>
      </c>
      <c r="BD286" s="2" t="s">
        <v>2102</v>
      </c>
      <c r="BE286" s="2" t="s">
        <v>1561</v>
      </c>
      <c r="BF286" s="2" t="s">
        <v>1561</v>
      </c>
      <c r="BG286" s="2" t="s">
        <v>1561</v>
      </c>
      <c r="BH286" s="2" t="s">
        <v>1561</v>
      </c>
    </row>
    <row r="287" spans="1:60" x14ac:dyDescent="0.3">
      <c r="A287">
        <v>2024</v>
      </c>
      <c r="B287">
        <v>30035</v>
      </c>
      <c r="C287">
        <v>10783</v>
      </c>
      <c r="D287" t="s">
        <v>975</v>
      </c>
      <c r="E287" t="s">
        <v>53</v>
      </c>
      <c r="F287" t="s">
        <v>40</v>
      </c>
      <c r="G287">
        <v>24753</v>
      </c>
      <c r="H287">
        <v>-999</v>
      </c>
      <c r="I287" t="s">
        <v>41</v>
      </c>
      <c r="J287">
        <v>151524</v>
      </c>
      <c r="K287" t="s">
        <v>1496</v>
      </c>
      <c r="L287" t="s">
        <v>43</v>
      </c>
      <c r="M287" t="s">
        <v>43</v>
      </c>
      <c r="N287" t="s">
        <v>43</v>
      </c>
      <c r="O287" t="s">
        <v>43</v>
      </c>
      <c r="P287">
        <v>-999</v>
      </c>
      <c r="Q287">
        <v>-999</v>
      </c>
      <c r="R287">
        <v>-999</v>
      </c>
      <c r="S287" t="s">
        <v>1497</v>
      </c>
      <c r="T287" t="s">
        <v>978</v>
      </c>
      <c r="U287" t="s">
        <v>182</v>
      </c>
      <c r="V287" t="s">
        <v>179</v>
      </c>
      <c r="W287" t="s">
        <v>74</v>
      </c>
      <c r="X287">
        <v>2645</v>
      </c>
      <c r="Y287" t="s">
        <v>183</v>
      </c>
      <c r="Z287" s="1">
        <v>45476</v>
      </c>
      <c r="AA287">
        <v>0</v>
      </c>
      <c r="AB287">
        <v>45</v>
      </c>
      <c r="AC287">
        <v>0</v>
      </c>
      <c r="AD287">
        <v>0</v>
      </c>
      <c r="AE287">
        <v>0</v>
      </c>
      <c r="AF287">
        <v>0</v>
      </c>
      <c r="AG287">
        <v>0</v>
      </c>
      <c r="AH287" t="s">
        <v>50</v>
      </c>
      <c r="AI287" s="1">
        <v>45476</v>
      </c>
      <c r="AJ287" t="s">
        <v>41</v>
      </c>
      <c r="AK287">
        <v>1689</v>
      </c>
      <c r="AL287" t="s">
        <v>975</v>
      </c>
      <c r="AM287">
        <f t="shared" si="14"/>
        <v>24753</v>
      </c>
      <c r="AN287" t="b">
        <f t="shared" si="12"/>
        <v>1</v>
      </c>
      <c r="AO287">
        <f t="shared" si="13"/>
        <v>24753</v>
      </c>
      <c r="AP287" s="3">
        <v>151524</v>
      </c>
      <c r="AQ287" s="2" t="s">
        <v>1496</v>
      </c>
      <c r="AR287" s="2" t="s">
        <v>1497</v>
      </c>
      <c r="AS287" s="2" t="s">
        <v>182</v>
      </c>
      <c r="AT287" s="2"/>
      <c r="AU287" s="2" t="s">
        <v>179</v>
      </c>
      <c r="AV287" s="2" t="s">
        <v>74</v>
      </c>
      <c r="AW287" s="2" t="s">
        <v>1565</v>
      </c>
      <c r="AX287" s="2"/>
      <c r="AY287" s="2" t="s">
        <v>978</v>
      </c>
      <c r="AZ287" s="3">
        <v>10783</v>
      </c>
      <c r="BA287" s="2" t="s">
        <v>41</v>
      </c>
      <c r="BB287" s="3">
        <v>24753</v>
      </c>
      <c r="BC287" s="2" t="s">
        <v>1561</v>
      </c>
      <c r="BD287" s="2" t="s">
        <v>1566</v>
      </c>
      <c r="BE287" s="2" t="s">
        <v>1561</v>
      </c>
      <c r="BF287" s="2" t="s">
        <v>1561</v>
      </c>
      <c r="BG287" s="2" t="s">
        <v>1561</v>
      </c>
      <c r="BH287" s="2" t="s">
        <v>1561</v>
      </c>
    </row>
    <row r="288" spans="1:60" x14ac:dyDescent="0.3">
      <c r="A288">
        <v>2024</v>
      </c>
      <c r="B288">
        <v>40332</v>
      </c>
      <c r="C288">
        <v>40332</v>
      </c>
      <c r="D288" t="s">
        <v>782</v>
      </c>
      <c r="E288" t="s">
        <v>99</v>
      </c>
      <c r="F288" t="s">
        <v>40</v>
      </c>
      <c r="G288">
        <v>24767</v>
      </c>
      <c r="H288">
        <v>108411</v>
      </c>
      <c r="I288" t="s">
        <v>54</v>
      </c>
      <c r="J288">
        <v>250307</v>
      </c>
      <c r="K288">
        <v>573983</v>
      </c>
      <c r="L288" t="s">
        <v>103</v>
      </c>
      <c r="M288" t="s">
        <v>74</v>
      </c>
      <c r="N288" t="s">
        <v>103</v>
      </c>
      <c r="O288" t="s">
        <v>74</v>
      </c>
      <c r="P288">
        <v>45</v>
      </c>
      <c r="Q288">
        <v>37</v>
      </c>
      <c r="R288">
        <v>250</v>
      </c>
      <c r="S288" t="s">
        <v>1138</v>
      </c>
      <c r="T288" t="s">
        <v>785</v>
      </c>
      <c r="U288" t="s">
        <v>786</v>
      </c>
      <c r="V288" t="s">
        <v>427</v>
      </c>
      <c r="W288" t="s">
        <v>74</v>
      </c>
      <c r="X288">
        <v>2770</v>
      </c>
      <c r="Y288" t="s">
        <v>428</v>
      </c>
      <c r="Z288" s="1">
        <v>45476</v>
      </c>
      <c r="AA288">
        <v>800</v>
      </c>
      <c r="AB288">
        <v>292</v>
      </c>
      <c r="AC288">
        <v>0</v>
      </c>
      <c r="AD288">
        <v>0</v>
      </c>
      <c r="AE288">
        <v>0</v>
      </c>
      <c r="AF288">
        <v>0</v>
      </c>
      <c r="AG288">
        <v>0</v>
      </c>
      <c r="AH288" t="s">
        <v>62</v>
      </c>
      <c r="AI288" s="1">
        <v>45476</v>
      </c>
      <c r="AJ288" t="s">
        <v>63</v>
      </c>
      <c r="AK288" t="s">
        <v>787</v>
      </c>
      <c r="AL288" t="s">
        <v>788</v>
      </c>
      <c r="AM288">
        <f t="shared" si="14"/>
        <v>24767</v>
      </c>
      <c r="AN288" t="b">
        <f t="shared" si="12"/>
        <v>1</v>
      </c>
      <c r="AO288">
        <f t="shared" si="13"/>
        <v>24767</v>
      </c>
      <c r="AP288" s="3">
        <v>214078</v>
      </c>
      <c r="AQ288" s="2" t="s">
        <v>1761</v>
      </c>
      <c r="AR288" s="2" t="s">
        <v>1762</v>
      </c>
      <c r="AS288" s="2" t="s">
        <v>786</v>
      </c>
      <c r="AT288" s="2"/>
      <c r="AU288" s="2" t="s">
        <v>427</v>
      </c>
      <c r="AV288" s="2" t="s">
        <v>74</v>
      </c>
      <c r="AW288" s="2" t="s">
        <v>1763</v>
      </c>
      <c r="AX288" s="2"/>
      <c r="AY288" s="2" t="s">
        <v>785</v>
      </c>
      <c r="AZ288" s="3">
        <v>40332</v>
      </c>
      <c r="BA288" s="2" t="s">
        <v>63</v>
      </c>
      <c r="BB288" s="3">
        <v>24767</v>
      </c>
      <c r="BC288" s="2" t="s">
        <v>1632</v>
      </c>
      <c r="BD288" s="2" t="s">
        <v>1764</v>
      </c>
      <c r="BE288" s="2" t="s">
        <v>1561</v>
      </c>
      <c r="BF288" s="2" t="s">
        <v>1561</v>
      </c>
      <c r="BG288" s="2" t="s">
        <v>1561</v>
      </c>
      <c r="BH288" s="2" t="s">
        <v>1561</v>
      </c>
    </row>
    <row r="289" spans="1:60" x14ac:dyDescent="0.3">
      <c r="A289">
        <v>2024</v>
      </c>
      <c r="B289">
        <v>55177</v>
      </c>
      <c r="C289">
        <v>55177</v>
      </c>
      <c r="D289" t="s">
        <v>1498</v>
      </c>
      <c r="E289" t="s">
        <v>99</v>
      </c>
      <c r="F289" t="s">
        <v>40</v>
      </c>
      <c r="G289">
        <v>24862</v>
      </c>
      <c r="H289">
        <v>106602</v>
      </c>
      <c r="I289" t="s">
        <v>54</v>
      </c>
      <c r="J289">
        <v>151500</v>
      </c>
      <c r="K289" t="s">
        <v>1499</v>
      </c>
      <c r="L289" t="s">
        <v>82</v>
      </c>
      <c r="M289" t="s">
        <v>74</v>
      </c>
      <c r="N289" t="s">
        <v>82</v>
      </c>
      <c r="O289" t="s">
        <v>74</v>
      </c>
      <c r="P289">
        <v>44</v>
      </c>
      <c r="Q289">
        <v>26.8</v>
      </c>
      <c r="R289">
        <v>315</v>
      </c>
      <c r="S289" t="s">
        <v>1500</v>
      </c>
      <c r="T289" t="s">
        <v>1501</v>
      </c>
      <c r="U289" t="s">
        <v>1502</v>
      </c>
      <c r="V289" t="s">
        <v>82</v>
      </c>
      <c r="W289" t="s">
        <v>74</v>
      </c>
      <c r="X289">
        <v>2790</v>
      </c>
      <c r="Y289" t="s">
        <v>111</v>
      </c>
      <c r="Z289" s="1">
        <v>45414</v>
      </c>
      <c r="AA289">
        <v>0</v>
      </c>
      <c r="AB289">
        <v>718</v>
      </c>
      <c r="AC289">
        <v>0</v>
      </c>
      <c r="AD289">
        <v>0</v>
      </c>
      <c r="AE289">
        <v>0</v>
      </c>
      <c r="AF289">
        <v>0</v>
      </c>
      <c r="AG289">
        <v>0</v>
      </c>
      <c r="AH289" t="s">
        <v>62</v>
      </c>
      <c r="AI289" s="1">
        <v>45476</v>
      </c>
      <c r="AJ289" t="s">
        <v>63</v>
      </c>
      <c r="AK289">
        <v>55408</v>
      </c>
      <c r="AL289" t="s">
        <v>1503</v>
      </c>
      <c r="AM289">
        <f t="shared" si="14"/>
        <v>24862</v>
      </c>
      <c r="AN289" t="b">
        <f t="shared" si="12"/>
        <v>1</v>
      </c>
      <c r="AO289">
        <f t="shared" si="13"/>
        <v>24862</v>
      </c>
      <c r="AP289" s="3">
        <v>151500</v>
      </c>
      <c r="AQ289" s="2" t="s">
        <v>1499</v>
      </c>
      <c r="AR289" s="2" t="s">
        <v>1500</v>
      </c>
      <c r="AS289" s="2" t="s">
        <v>1502</v>
      </c>
      <c r="AT289" s="2"/>
      <c r="AU289" s="2" t="s">
        <v>82</v>
      </c>
      <c r="AV289" s="2" t="s">
        <v>74</v>
      </c>
      <c r="AW289" s="2" t="s">
        <v>1704</v>
      </c>
      <c r="AX289" s="2"/>
      <c r="AY289" s="2" t="s">
        <v>1501</v>
      </c>
      <c r="AZ289" s="3">
        <v>55177</v>
      </c>
      <c r="BA289" s="2" t="s">
        <v>63</v>
      </c>
      <c r="BB289" s="3">
        <v>24862</v>
      </c>
      <c r="BC289" s="2" t="s">
        <v>1561</v>
      </c>
      <c r="BD289" s="2" t="s">
        <v>1799</v>
      </c>
      <c r="BE289" s="2" t="s">
        <v>1561</v>
      </c>
      <c r="BF289" s="2" t="s">
        <v>1561</v>
      </c>
      <c r="BG289" s="2" t="s">
        <v>1561</v>
      </c>
      <c r="BH289" s="2" t="s">
        <v>1561</v>
      </c>
    </row>
    <row r="290" spans="1:60" x14ac:dyDescent="0.3">
      <c r="A290">
        <v>2024</v>
      </c>
      <c r="B290">
        <v>36429</v>
      </c>
      <c r="C290">
        <v>16014</v>
      </c>
      <c r="D290" t="s">
        <v>1480</v>
      </c>
      <c r="E290" t="s">
        <v>53</v>
      </c>
      <c r="F290" t="s">
        <v>40</v>
      </c>
      <c r="G290">
        <v>24898</v>
      </c>
      <c r="H290">
        <v>-999</v>
      </c>
      <c r="I290" t="s">
        <v>41</v>
      </c>
      <c r="J290">
        <v>149916</v>
      </c>
      <c r="K290">
        <v>1179571</v>
      </c>
      <c r="L290" t="s">
        <v>43</v>
      </c>
      <c r="M290" t="s">
        <v>43</v>
      </c>
      <c r="N290" t="s">
        <v>43</v>
      </c>
      <c r="O290" t="s">
        <v>43</v>
      </c>
      <c r="P290">
        <v>-999</v>
      </c>
      <c r="Q290">
        <v>-999</v>
      </c>
      <c r="R290">
        <v>-999</v>
      </c>
      <c r="S290" t="s">
        <v>1504</v>
      </c>
      <c r="T290" t="s">
        <v>1505</v>
      </c>
      <c r="U290" t="s">
        <v>715</v>
      </c>
      <c r="V290" t="s">
        <v>164</v>
      </c>
      <c r="W290" t="s">
        <v>48</v>
      </c>
      <c r="X290">
        <v>2837</v>
      </c>
      <c r="Y290" t="s">
        <v>334</v>
      </c>
      <c r="Z290" s="1">
        <v>45476</v>
      </c>
      <c r="AA290">
        <v>0</v>
      </c>
      <c r="AB290">
        <v>367</v>
      </c>
      <c r="AC290">
        <v>0</v>
      </c>
      <c r="AD290">
        <v>0</v>
      </c>
      <c r="AE290">
        <v>0</v>
      </c>
      <c r="AF290">
        <v>0</v>
      </c>
      <c r="AG290">
        <v>0</v>
      </c>
      <c r="AH290" t="s">
        <v>50</v>
      </c>
      <c r="AI290" s="1">
        <v>45476</v>
      </c>
      <c r="AJ290" t="s">
        <v>41</v>
      </c>
      <c r="AK290">
        <v>13415</v>
      </c>
      <c r="AL290" t="s">
        <v>716</v>
      </c>
      <c r="AM290">
        <f t="shared" si="14"/>
        <v>24898</v>
      </c>
      <c r="AN290" t="b">
        <f t="shared" si="12"/>
        <v>1</v>
      </c>
      <c r="AO290">
        <f t="shared" si="13"/>
        <v>24898</v>
      </c>
      <c r="AP290" s="3">
        <v>149916</v>
      </c>
      <c r="AQ290" s="2" t="s">
        <v>2152</v>
      </c>
      <c r="AR290" s="2" t="s">
        <v>1504</v>
      </c>
      <c r="AS290" s="2" t="s">
        <v>715</v>
      </c>
      <c r="AT290" s="2"/>
      <c r="AU290" s="2" t="s">
        <v>164</v>
      </c>
      <c r="AV290" s="2" t="s">
        <v>48</v>
      </c>
      <c r="AW290" s="2" t="s">
        <v>1581</v>
      </c>
      <c r="AX290" s="2"/>
      <c r="AY290" s="2" t="s">
        <v>1505</v>
      </c>
      <c r="AZ290" s="3">
        <v>16014</v>
      </c>
      <c r="BA290" s="2" t="s">
        <v>41</v>
      </c>
      <c r="BB290" s="3">
        <v>24898</v>
      </c>
      <c r="BC290" s="2" t="s">
        <v>1561</v>
      </c>
      <c r="BD290" s="2" t="s">
        <v>2153</v>
      </c>
      <c r="BE290" s="2" t="s">
        <v>1561</v>
      </c>
      <c r="BF290" s="2" t="s">
        <v>1561</v>
      </c>
      <c r="BG290" s="2" t="s">
        <v>1561</v>
      </c>
      <c r="BH290" s="2" t="s">
        <v>1561</v>
      </c>
    </row>
    <row r="291" spans="1:60" x14ac:dyDescent="0.3">
      <c r="A291">
        <v>2024</v>
      </c>
      <c r="B291">
        <v>33019</v>
      </c>
      <c r="C291">
        <v>9686</v>
      </c>
      <c r="D291" t="s">
        <v>638</v>
      </c>
      <c r="E291" t="s">
        <v>53</v>
      </c>
      <c r="F291" t="s">
        <v>40</v>
      </c>
      <c r="G291">
        <v>24942</v>
      </c>
      <c r="H291">
        <v>100730</v>
      </c>
      <c r="I291" t="s">
        <v>54</v>
      </c>
      <c r="J291">
        <v>152467</v>
      </c>
      <c r="K291" t="s">
        <v>1506</v>
      </c>
      <c r="L291" t="s">
        <v>103</v>
      </c>
      <c r="M291" t="s">
        <v>74</v>
      </c>
      <c r="N291" t="s">
        <v>103</v>
      </c>
      <c r="O291" t="s">
        <v>74</v>
      </c>
      <c r="P291">
        <v>49.11</v>
      </c>
      <c r="Q291">
        <v>52</v>
      </c>
      <c r="R291">
        <v>455</v>
      </c>
      <c r="S291" t="s">
        <v>1507</v>
      </c>
      <c r="T291" t="s">
        <v>746</v>
      </c>
      <c r="U291" t="s">
        <v>637</v>
      </c>
      <c r="V291" t="s">
        <v>103</v>
      </c>
      <c r="W291" t="s">
        <v>74</v>
      </c>
      <c r="X291">
        <v>2740</v>
      </c>
      <c r="Y291" t="s">
        <v>534</v>
      </c>
      <c r="Z291" s="1">
        <v>45404</v>
      </c>
      <c r="AA291">
        <v>0</v>
      </c>
      <c r="AB291">
        <v>185</v>
      </c>
      <c r="AC291">
        <v>1654</v>
      </c>
      <c r="AD291">
        <v>1100</v>
      </c>
      <c r="AE291">
        <v>0</v>
      </c>
      <c r="AF291">
        <v>0</v>
      </c>
      <c r="AG291">
        <v>0</v>
      </c>
      <c r="AH291" t="s">
        <v>62</v>
      </c>
      <c r="AI291" s="1">
        <v>45476</v>
      </c>
      <c r="AJ291" t="s">
        <v>63</v>
      </c>
      <c r="AK291">
        <v>9211</v>
      </c>
      <c r="AL291" t="s">
        <v>638</v>
      </c>
      <c r="AM291">
        <f t="shared" si="14"/>
        <v>24942</v>
      </c>
      <c r="AN291" t="b">
        <f t="shared" si="12"/>
        <v>1</v>
      </c>
      <c r="AO291">
        <f t="shared" si="13"/>
        <v>24942</v>
      </c>
      <c r="AP291" s="4">
        <v>152467</v>
      </c>
      <c r="AQ291" s="5" t="s">
        <v>1506</v>
      </c>
      <c r="AR291" s="5" t="s">
        <v>1507</v>
      </c>
      <c r="AS291" s="5" t="s">
        <v>637</v>
      </c>
      <c r="AT291" s="5"/>
      <c r="AU291" s="5" t="s">
        <v>103</v>
      </c>
      <c r="AV291" s="5" t="s">
        <v>74</v>
      </c>
      <c r="AW291" s="5" t="s">
        <v>1563</v>
      </c>
      <c r="AX291" s="5"/>
      <c r="AY291" s="5" t="s">
        <v>746</v>
      </c>
      <c r="AZ291" s="4">
        <v>9686</v>
      </c>
      <c r="BA291" s="5" t="s">
        <v>63</v>
      </c>
      <c r="BB291" s="4">
        <v>24942</v>
      </c>
      <c r="BC291" s="5" t="s">
        <v>1561</v>
      </c>
      <c r="BD291" s="5" t="s">
        <v>1768</v>
      </c>
      <c r="BE291" s="5" t="s">
        <v>1769</v>
      </c>
      <c r="BF291" s="5" t="s">
        <v>1770</v>
      </c>
      <c r="BG291" s="5" t="s">
        <v>1561</v>
      </c>
      <c r="BH291" s="5" t="s">
        <v>1561</v>
      </c>
    </row>
    <row r="292" spans="1:60" x14ac:dyDescent="0.3">
      <c r="A292">
        <v>2024</v>
      </c>
      <c r="B292">
        <v>34927</v>
      </c>
      <c r="C292">
        <v>4145</v>
      </c>
      <c r="D292" t="s">
        <v>1508</v>
      </c>
      <c r="E292" t="s">
        <v>53</v>
      </c>
      <c r="F292" t="s">
        <v>40</v>
      </c>
      <c r="G292">
        <v>24945</v>
      </c>
      <c r="H292">
        <v>103808</v>
      </c>
      <c r="I292" t="s">
        <v>54</v>
      </c>
      <c r="J292">
        <v>233827</v>
      </c>
      <c r="K292">
        <v>1252161</v>
      </c>
      <c r="L292" t="s">
        <v>356</v>
      </c>
      <c r="M292" t="s">
        <v>74</v>
      </c>
      <c r="N292" t="s">
        <v>356</v>
      </c>
      <c r="O292" t="s">
        <v>74</v>
      </c>
      <c r="P292">
        <v>41</v>
      </c>
      <c r="Q292">
        <v>17</v>
      </c>
      <c r="R292">
        <v>700</v>
      </c>
      <c r="S292" t="s">
        <v>1509</v>
      </c>
      <c r="T292" t="s">
        <v>1510</v>
      </c>
      <c r="U292" t="s">
        <v>1511</v>
      </c>
      <c r="V292" t="s">
        <v>356</v>
      </c>
      <c r="W292" t="s">
        <v>74</v>
      </c>
      <c r="X292">
        <v>2633</v>
      </c>
      <c r="Y292" t="s">
        <v>481</v>
      </c>
      <c r="Z292" s="1">
        <v>45419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800</v>
      </c>
      <c r="AH292" t="s">
        <v>62</v>
      </c>
      <c r="AI292" s="1">
        <v>45476</v>
      </c>
      <c r="AJ292" t="s">
        <v>63</v>
      </c>
      <c r="AK292">
        <v>7953</v>
      </c>
      <c r="AL292" t="s">
        <v>1508</v>
      </c>
      <c r="AM292">
        <f t="shared" si="14"/>
        <v>24945</v>
      </c>
      <c r="AN292" t="b">
        <f t="shared" si="12"/>
        <v>1</v>
      </c>
      <c r="AO292">
        <f t="shared" si="13"/>
        <v>24945</v>
      </c>
      <c r="AP292" s="3">
        <v>233827</v>
      </c>
      <c r="AQ292" s="2" t="s">
        <v>1796</v>
      </c>
      <c r="AR292" s="2" t="s">
        <v>1509</v>
      </c>
      <c r="AS292" s="2" t="s">
        <v>1511</v>
      </c>
      <c r="AT292" s="2"/>
      <c r="AU292" s="2" t="s">
        <v>356</v>
      </c>
      <c r="AV292" s="2" t="s">
        <v>74</v>
      </c>
      <c r="AW292" s="2" t="s">
        <v>1625</v>
      </c>
      <c r="AX292" s="2"/>
      <c r="AY292" s="2" t="s">
        <v>1510</v>
      </c>
      <c r="AZ292" s="3">
        <v>4145</v>
      </c>
      <c r="BA292" s="2" t="s">
        <v>63</v>
      </c>
      <c r="BB292" s="3">
        <v>24945</v>
      </c>
      <c r="BC292" s="2" t="s">
        <v>1561</v>
      </c>
      <c r="BD292" s="2" t="s">
        <v>1561</v>
      </c>
      <c r="BE292" s="2" t="s">
        <v>1561</v>
      </c>
      <c r="BF292" s="2" t="s">
        <v>1561</v>
      </c>
      <c r="BG292" s="2" t="s">
        <v>1561</v>
      </c>
      <c r="BH292" s="2" t="s">
        <v>1632</v>
      </c>
    </row>
    <row r="293" spans="1:60" x14ac:dyDescent="0.3">
      <c r="A293">
        <v>2024</v>
      </c>
      <c r="B293">
        <v>33591</v>
      </c>
      <c r="C293">
        <v>7987</v>
      </c>
      <c r="D293" t="s">
        <v>1512</v>
      </c>
      <c r="E293" t="s">
        <v>53</v>
      </c>
      <c r="F293" t="s">
        <v>40</v>
      </c>
      <c r="G293">
        <v>24951</v>
      </c>
      <c r="H293">
        <v>53978</v>
      </c>
      <c r="I293" t="s">
        <v>54</v>
      </c>
      <c r="J293">
        <v>223644</v>
      </c>
      <c r="K293">
        <v>1170570</v>
      </c>
      <c r="L293" t="s">
        <v>255</v>
      </c>
      <c r="M293" t="s">
        <v>74</v>
      </c>
      <c r="N293" t="s">
        <v>255</v>
      </c>
      <c r="O293" t="s">
        <v>74</v>
      </c>
      <c r="P293">
        <v>34</v>
      </c>
      <c r="Q293">
        <v>13</v>
      </c>
      <c r="R293">
        <v>490</v>
      </c>
      <c r="S293" t="s">
        <v>1513</v>
      </c>
      <c r="T293" t="s">
        <v>1514</v>
      </c>
      <c r="U293" t="s">
        <v>1515</v>
      </c>
      <c r="V293" t="s">
        <v>797</v>
      </c>
      <c r="W293" t="s">
        <v>74</v>
      </c>
      <c r="X293">
        <v>2568</v>
      </c>
      <c r="Y293" t="s">
        <v>850</v>
      </c>
      <c r="Z293" s="1">
        <v>45419</v>
      </c>
      <c r="AA293">
        <v>0</v>
      </c>
      <c r="AB293">
        <v>502</v>
      </c>
      <c r="AC293">
        <v>0</v>
      </c>
      <c r="AD293">
        <v>0</v>
      </c>
      <c r="AE293">
        <v>0</v>
      </c>
      <c r="AF293">
        <v>0</v>
      </c>
      <c r="AG293">
        <v>0</v>
      </c>
      <c r="AH293" t="s">
        <v>62</v>
      </c>
      <c r="AI293" s="1">
        <v>45476</v>
      </c>
      <c r="AJ293" t="s">
        <v>63</v>
      </c>
      <c r="AK293">
        <v>9535</v>
      </c>
      <c r="AL293" t="s">
        <v>1512</v>
      </c>
      <c r="AM293">
        <f t="shared" si="14"/>
        <v>24951</v>
      </c>
      <c r="AN293" t="b">
        <f t="shared" si="12"/>
        <v>1</v>
      </c>
      <c r="AO293">
        <f t="shared" si="13"/>
        <v>24951</v>
      </c>
      <c r="AP293" s="3">
        <v>223644</v>
      </c>
      <c r="AQ293" s="2" t="s">
        <v>2119</v>
      </c>
      <c r="AR293" s="2" t="s">
        <v>1513</v>
      </c>
      <c r="AS293" s="2" t="s">
        <v>1515</v>
      </c>
      <c r="AT293" s="2"/>
      <c r="AU293" s="2" t="s">
        <v>797</v>
      </c>
      <c r="AV293" s="2" t="s">
        <v>74</v>
      </c>
      <c r="AW293" s="2" t="s">
        <v>1727</v>
      </c>
      <c r="AX293" s="2"/>
      <c r="AY293" s="2" t="s">
        <v>1514</v>
      </c>
      <c r="AZ293" s="3">
        <v>7987</v>
      </c>
      <c r="BA293" s="2" t="s">
        <v>63</v>
      </c>
      <c r="BB293" s="3">
        <v>24951</v>
      </c>
      <c r="BC293" s="2" t="s">
        <v>1561</v>
      </c>
      <c r="BD293" s="2" t="s">
        <v>2120</v>
      </c>
      <c r="BE293" s="2" t="s">
        <v>1561</v>
      </c>
      <c r="BF293" s="2" t="s">
        <v>1561</v>
      </c>
      <c r="BG293" s="2" t="s">
        <v>1561</v>
      </c>
      <c r="BH293" s="2" t="s">
        <v>1561</v>
      </c>
    </row>
    <row r="294" spans="1:60" x14ac:dyDescent="0.3">
      <c r="A294">
        <v>2024</v>
      </c>
      <c r="B294">
        <v>32873</v>
      </c>
      <c r="C294">
        <v>4497</v>
      </c>
      <c r="D294" t="s">
        <v>941</v>
      </c>
      <c r="E294" t="s">
        <v>53</v>
      </c>
      <c r="F294" t="s">
        <v>40</v>
      </c>
      <c r="G294">
        <v>24958</v>
      </c>
      <c r="H294">
        <v>88754</v>
      </c>
      <c r="I294" t="s">
        <v>54</v>
      </c>
      <c r="J294">
        <v>116792</v>
      </c>
      <c r="K294" t="s">
        <v>1516</v>
      </c>
      <c r="L294" t="s">
        <v>946</v>
      </c>
      <c r="M294" t="s">
        <v>883</v>
      </c>
      <c r="N294" t="s">
        <v>155</v>
      </c>
      <c r="O294" t="s">
        <v>883</v>
      </c>
      <c r="P294">
        <v>36</v>
      </c>
      <c r="Q294">
        <v>10</v>
      </c>
      <c r="R294">
        <v>250</v>
      </c>
      <c r="S294" t="s">
        <v>1517</v>
      </c>
      <c r="T294" t="s">
        <v>944</v>
      </c>
      <c r="U294" t="s">
        <v>1518</v>
      </c>
      <c r="V294" t="s">
        <v>946</v>
      </c>
      <c r="W294" t="s">
        <v>883</v>
      </c>
      <c r="X294">
        <v>6339</v>
      </c>
      <c r="Y294" t="s">
        <v>947</v>
      </c>
      <c r="Z294" s="1">
        <v>45078</v>
      </c>
      <c r="AA294">
        <v>0</v>
      </c>
      <c r="AB294">
        <v>466</v>
      </c>
      <c r="AC294">
        <v>0</v>
      </c>
      <c r="AD294">
        <v>800</v>
      </c>
      <c r="AE294">
        <v>0</v>
      </c>
      <c r="AF294">
        <v>0</v>
      </c>
      <c r="AG294">
        <v>0</v>
      </c>
      <c r="AH294" t="s">
        <v>62</v>
      </c>
      <c r="AI294" s="1">
        <v>45476</v>
      </c>
      <c r="AJ294" t="s">
        <v>63</v>
      </c>
      <c r="AK294">
        <v>2216</v>
      </c>
      <c r="AL294" t="s">
        <v>948</v>
      </c>
      <c r="AM294">
        <f t="shared" si="14"/>
        <v>24958</v>
      </c>
      <c r="AN294" t="b">
        <f t="shared" si="12"/>
        <v>1</v>
      </c>
      <c r="AO294">
        <f t="shared" si="13"/>
        <v>24958</v>
      </c>
      <c r="AP294" s="4">
        <v>116792</v>
      </c>
      <c r="AQ294" s="5" t="s">
        <v>1516</v>
      </c>
      <c r="AR294" s="5" t="s">
        <v>1517</v>
      </c>
      <c r="AS294" s="5" t="s">
        <v>1518</v>
      </c>
      <c r="AT294" s="5"/>
      <c r="AU294" s="5" t="s">
        <v>946</v>
      </c>
      <c r="AV294" s="5" t="s">
        <v>883</v>
      </c>
      <c r="AW294" s="5" t="s">
        <v>2093</v>
      </c>
      <c r="AX294" s="5"/>
      <c r="AY294" s="5" t="s">
        <v>944</v>
      </c>
      <c r="AZ294" s="4">
        <v>4497</v>
      </c>
      <c r="BA294" s="5" t="s">
        <v>63</v>
      </c>
      <c r="BB294" s="4">
        <v>24958</v>
      </c>
      <c r="BC294" s="5" t="s">
        <v>1561</v>
      </c>
      <c r="BD294" s="5" t="s">
        <v>1605</v>
      </c>
      <c r="BE294" s="5" t="s">
        <v>1561</v>
      </c>
      <c r="BF294" s="5" t="s">
        <v>1632</v>
      </c>
      <c r="BG294" s="5" t="s">
        <v>1561</v>
      </c>
      <c r="BH294" s="5" t="s">
        <v>1561</v>
      </c>
    </row>
    <row r="295" spans="1:60" x14ac:dyDescent="0.3">
      <c r="A295">
        <v>2024</v>
      </c>
      <c r="B295">
        <v>31424</v>
      </c>
      <c r="C295">
        <v>1783</v>
      </c>
      <c r="D295" t="s">
        <v>1519</v>
      </c>
      <c r="E295" t="s">
        <v>99</v>
      </c>
      <c r="F295" t="s">
        <v>40</v>
      </c>
      <c r="G295">
        <v>24962</v>
      </c>
      <c r="H295">
        <v>54533</v>
      </c>
      <c r="I295" t="s">
        <v>54</v>
      </c>
      <c r="J295">
        <v>233672</v>
      </c>
      <c r="K295">
        <v>1199055</v>
      </c>
      <c r="L295" t="s">
        <v>82</v>
      </c>
      <c r="M295" t="s">
        <v>74</v>
      </c>
      <c r="N295" t="s">
        <v>82</v>
      </c>
      <c r="O295" t="s">
        <v>74</v>
      </c>
      <c r="P295">
        <v>36.700000000000003</v>
      </c>
      <c r="Q295">
        <v>17</v>
      </c>
      <c r="R295">
        <v>375</v>
      </c>
      <c r="S295" t="s">
        <v>1520</v>
      </c>
      <c r="T295" t="s">
        <v>1521</v>
      </c>
      <c r="U295" t="s">
        <v>1522</v>
      </c>
      <c r="V295" t="s">
        <v>82</v>
      </c>
      <c r="W295" t="s">
        <v>74</v>
      </c>
      <c r="X295">
        <v>2790</v>
      </c>
      <c r="Y295" t="s">
        <v>111</v>
      </c>
      <c r="Z295" s="1">
        <v>45415</v>
      </c>
      <c r="AA295">
        <v>0</v>
      </c>
      <c r="AB295">
        <v>404</v>
      </c>
      <c r="AC295">
        <v>0</v>
      </c>
      <c r="AD295">
        <v>0</v>
      </c>
      <c r="AE295">
        <v>0</v>
      </c>
      <c r="AF295">
        <v>0</v>
      </c>
      <c r="AG295">
        <v>0</v>
      </c>
      <c r="AH295" t="s">
        <v>62</v>
      </c>
      <c r="AI295" s="1">
        <v>45476</v>
      </c>
      <c r="AJ295" t="s">
        <v>63</v>
      </c>
      <c r="AK295" t="s">
        <v>1523</v>
      </c>
      <c r="AL295" t="s">
        <v>1524</v>
      </c>
      <c r="AM295">
        <f t="shared" si="14"/>
        <v>24962</v>
      </c>
      <c r="AN295" t="b">
        <f t="shared" si="12"/>
        <v>1</v>
      </c>
      <c r="AO295">
        <f t="shared" si="13"/>
        <v>24962</v>
      </c>
      <c r="AP295" s="3">
        <v>233672</v>
      </c>
      <c r="AQ295" s="2" t="s">
        <v>1793</v>
      </c>
      <c r="AR295" s="2" t="s">
        <v>1520</v>
      </c>
      <c r="AS295" s="2" t="s">
        <v>1522</v>
      </c>
      <c r="AT295" s="2"/>
      <c r="AU295" s="2" t="s">
        <v>82</v>
      </c>
      <c r="AV295" s="2" t="s">
        <v>74</v>
      </c>
      <c r="AW295" s="2" t="s">
        <v>1704</v>
      </c>
      <c r="AX295" s="2"/>
      <c r="AY295" s="2" t="s">
        <v>1521</v>
      </c>
      <c r="AZ295" s="3">
        <v>1783</v>
      </c>
      <c r="BA295" s="2" t="s">
        <v>63</v>
      </c>
      <c r="BB295" s="3">
        <v>24962</v>
      </c>
      <c r="BC295" s="2" t="s">
        <v>1561</v>
      </c>
      <c r="BD295" s="2" t="s">
        <v>1794</v>
      </c>
      <c r="BE295" s="2" t="s">
        <v>1561</v>
      </c>
      <c r="BF295" s="2" t="s">
        <v>1561</v>
      </c>
      <c r="BG295" s="2" t="s">
        <v>1561</v>
      </c>
      <c r="BH295" s="2" t="s">
        <v>1561</v>
      </c>
    </row>
    <row r="296" spans="1:60" x14ac:dyDescent="0.3">
      <c r="A296">
        <v>2024</v>
      </c>
      <c r="B296">
        <v>34864</v>
      </c>
      <c r="C296">
        <v>6862</v>
      </c>
      <c r="D296" t="s">
        <v>1525</v>
      </c>
      <c r="E296" t="s">
        <v>53</v>
      </c>
      <c r="F296" t="s">
        <v>40</v>
      </c>
      <c r="G296">
        <v>24968</v>
      </c>
      <c r="H296">
        <v>99699</v>
      </c>
      <c r="I296" t="s">
        <v>54</v>
      </c>
      <c r="J296">
        <v>151140</v>
      </c>
      <c r="K296" t="s">
        <v>1526</v>
      </c>
      <c r="L296" t="s">
        <v>1527</v>
      </c>
      <c r="M296" t="s">
        <v>1528</v>
      </c>
      <c r="N296" t="s">
        <v>1527</v>
      </c>
      <c r="O296" t="s">
        <v>1528</v>
      </c>
      <c r="P296">
        <v>28</v>
      </c>
      <c r="Q296">
        <v>6</v>
      </c>
      <c r="R296">
        <v>500</v>
      </c>
      <c r="S296" t="s">
        <v>1529</v>
      </c>
      <c r="T296" t="s">
        <v>1530</v>
      </c>
      <c r="U296" t="s">
        <v>1531</v>
      </c>
      <c r="V296" t="s">
        <v>1527</v>
      </c>
      <c r="W296" t="s">
        <v>1528</v>
      </c>
      <c r="X296">
        <v>23336</v>
      </c>
      <c r="Y296" t="s">
        <v>1532</v>
      </c>
      <c r="Z296" s="1">
        <v>45309</v>
      </c>
      <c r="AA296">
        <v>0</v>
      </c>
      <c r="AB296">
        <v>1</v>
      </c>
      <c r="AC296">
        <v>0</v>
      </c>
      <c r="AD296">
        <v>0</v>
      </c>
      <c r="AE296">
        <v>0</v>
      </c>
      <c r="AF296">
        <v>0</v>
      </c>
      <c r="AG296">
        <v>0</v>
      </c>
      <c r="AH296" t="s">
        <v>62</v>
      </c>
      <c r="AI296" s="1">
        <v>45476</v>
      </c>
      <c r="AJ296" t="s">
        <v>63</v>
      </c>
      <c r="AK296">
        <v>6857</v>
      </c>
      <c r="AL296" t="s">
        <v>1525</v>
      </c>
      <c r="AM296">
        <f t="shared" si="14"/>
        <v>24968</v>
      </c>
      <c r="AN296" t="b">
        <f t="shared" si="12"/>
        <v>1</v>
      </c>
      <c r="AO296">
        <f t="shared" si="13"/>
        <v>24968</v>
      </c>
      <c r="AP296" s="3">
        <v>151140</v>
      </c>
      <c r="AQ296" s="2" t="s">
        <v>1526</v>
      </c>
      <c r="AR296" s="2" t="s">
        <v>1529</v>
      </c>
      <c r="AS296" s="2" t="s">
        <v>1531</v>
      </c>
      <c r="AT296" s="2"/>
      <c r="AU296" s="2" t="s">
        <v>1527</v>
      </c>
      <c r="AV296" s="2" t="s">
        <v>1528</v>
      </c>
      <c r="AW296" s="2" t="s">
        <v>2091</v>
      </c>
      <c r="AX296" s="2"/>
      <c r="AY296" s="2" t="s">
        <v>1530</v>
      </c>
      <c r="AZ296" s="3">
        <v>6862</v>
      </c>
      <c r="BA296" s="2" t="s">
        <v>63</v>
      </c>
      <c r="BB296" s="3">
        <v>24968</v>
      </c>
      <c r="BC296" s="2" t="s">
        <v>1561</v>
      </c>
      <c r="BD296" s="2" t="s">
        <v>1562</v>
      </c>
      <c r="BE296" s="2" t="s">
        <v>1561</v>
      </c>
      <c r="BF296" s="2" t="s">
        <v>1561</v>
      </c>
      <c r="BG296" s="2" t="s">
        <v>1561</v>
      </c>
      <c r="BH296" s="2" t="s">
        <v>1561</v>
      </c>
    </row>
    <row r="297" spans="1:60" x14ac:dyDescent="0.3">
      <c r="A297">
        <v>2024</v>
      </c>
      <c r="B297">
        <v>35179</v>
      </c>
      <c r="C297">
        <v>4103</v>
      </c>
      <c r="D297" t="s">
        <v>840</v>
      </c>
      <c r="E297" t="s">
        <v>53</v>
      </c>
      <c r="F297" t="s">
        <v>40</v>
      </c>
      <c r="G297">
        <v>24972</v>
      </c>
      <c r="H297">
        <v>102598</v>
      </c>
      <c r="I297" t="s">
        <v>54</v>
      </c>
      <c r="J297">
        <v>152638</v>
      </c>
      <c r="K297" t="s">
        <v>1533</v>
      </c>
      <c r="L297" t="s">
        <v>422</v>
      </c>
      <c r="M297" t="s">
        <v>74</v>
      </c>
      <c r="N297" t="s">
        <v>422</v>
      </c>
      <c r="O297" t="s">
        <v>74</v>
      </c>
      <c r="P297">
        <v>42.5</v>
      </c>
      <c r="Q297">
        <v>14</v>
      </c>
      <c r="R297">
        <v>330</v>
      </c>
      <c r="S297" t="s">
        <v>1534</v>
      </c>
      <c r="T297" t="s">
        <v>843</v>
      </c>
      <c r="U297" t="s">
        <v>844</v>
      </c>
      <c r="V297" t="s">
        <v>422</v>
      </c>
      <c r="W297" t="s">
        <v>74</v>
      </c>
      <c r="X297">
        <v>2739</v>
      </c>
      <c r="Y297" t="s">
        <v>845</v>
      </c>
      <c r="Z297" s="1">
        <v>45352</v>
      </c>
      <c r="AA297">
        <v>0</v>
      </c>
      <c r="AB297">
        <v>799</v>
      </c>
      <c r="AC297">
        <v>0</v>
      </c>
      <c r="AD297">
        <v>0</v>
      </c>
      <c r="AE297">
        <v>0</v>
      </c>
      <c r="AF297">
        <v>0</v>
      </c>
      <c r="AG297">
        <v>0</v>
      </c>
      <c r="AH297" t="s">
        <v>62</v>
      </c>
      <c r="AI297" s="1">
        <v>45476</v>
      </c>
      <c r="AJ297" t="s">
        <v>63</v>
      </c>
      <c r="AK297">
        <v>7945</v>
      </c>
      <c r="AL297" t="s">
        <v>840</v>
      </c>
      <c r="AM297">
        <f t="shared" si="14"/>
        <v>24972</v>
      </c>
      <c r="AN297" t="b">
        <f t="shared" si="12"/>
        <v>1</v>
      </c>
      <c r="AO297">
        <f t="shared" si="13"/>
        <v>24972</v>
      </c>
      <c r="AP297" s="3">
        <v>152638</v>
      </c>
      <c r="AQ297" s="2" t="s">
        <v>1533</v>
      </c>
      <c r="AR297" s="2" t="s">
        <v>1534</v>
      </c>
      <c r="AS297" s="2" t="s">
        <v>844</v>
      </c>
      <c r="AT297" s="2"/>
      <c r="AU297" s="2" t="s">
        <v>422</v>
      </c>
      <c r="AV297" s="2" t="s">
        <v>74</v>
      </c>
      <c r="AW297" s="2" t="s">
        <v>1647</v>
      </c>
      <c r="AX297" s="2"/>
      <c r="AY297" s="2" t="s">
        <v>843</v>
      </c>
      <c r="AZ297" s="3">
        <v>4103</v>
      </c>
      <c r="BA297" s="2" t="s">
        <v>63</v>
      </c>
      <c r="BB297" s="3">
        <v>24972</v>
      </c>
      <c r="BC297" s="2" t="s">
        <v>1561</v>
      </c>
      <c r="BD297" s="2" t="s">
        <v>1586</v>
      </c>
      <c r="BE297" s="2" t="s">
        <v>1561</v>
      </c>
      <c r="BF297" s="2" t="s">
        <v>1561</v>
      </c>
      <c r="BG297" s="2" t="s">
        <v>1561</v>
      </c>
      <c r="BH297" s="2" t="s">
        <v>1561</v>
      </c>
    </row>
    <row r="298" spans="1:60" x14ac:dyDescent="0.3">
      <c r="A298">
        <v>2024</v>
      </c>
      <c r="B298">
        <v>49542</v>
      </c>
      <c r="C298">
        <v>49542</v>
      </c>
      <c r="D298" t="s">
        <v>1535</v>
      </c>
      <c r="E298" t="s">
        <v>53</v>
      </c>
      <c r="F298" t="s">
        <v>40</v>
      </c>
      <c r="G298">
        <v>24986</v>
      </c>
      <c r="H298">
        <v>105732</v>
      </c>
      <c r="I298" t="s">
        <v>54</v>
      </c>
      <c r="J298">
        <v>214124</v>
      </c>
      <c r="K298">
        <v>930600</v>
      </c>
      <c r="L298" t="s">
        <v>155</v>
      </c>
      <c r="M298" t="s">
        <v>883</v>
      </c>
      <c r="N298" t="s">
        <v>155</v>
      </c>
      <c r="O298" t="s">
        <v>883</v>
      </c>
      <c r="P298">
        <v>32.299999999999997</v>
      </c>
      <c r="Q298">
        <v>10</v>
      </c>
      <c r="R298">
        <v>300</v>
      </c>
      <c r="S298" t="s">
        <v>1323</v>
      </c>
      <c r="T298" t="s">
        <v>1536</v>
      </c>
      <c r="U298" t="s">
        <v>1537</v>
      </c>
      <c r="V298" t="s">
        <v>155</v>
      </c>
      <c r="W298" t="s">
        <v>883</v>
      </c>
      <c r="X298">
        <v>6937</v>
      </c>
      <c r="Y298" t="s">
        <v>1538</v>
      </c>
      <c r="Z298" s="1">
        <v>45400</v>
      </c>
      <c r="AA298">
        <v>800</v>
      </c>
      <c r="AB298">
        <v>466</v>
      </c>
      <c r="AC298">
        <v>0</v>
      </c>
      <c r="AD298">
        <v>0</v>
      </c>
      <c r="AE298">
        <v>0</v>
      </c>
      <c r="AF298">
        <v>0</v>
      </c>
      <c r="AG298">
        <v>0</v>
      </c>
      <c r="AH298" t="s">
        <v>62</v>
      </c>
      <c r="AI298" s="1">
        <v>45476</v>
      </c>
      <c r="AJ298" t="s">
        <v>63</v>
      </c>
      <c r="AK298">
        <v>49551</v>
      </c>
      <c r="AL298" t="s">
        <v>1535</v>
      </c>
      <c r="AM298">
        <f t="shared" si="14"/>
        <v>24986</v>
      </c>
      <c r="AN298" t="b">
        <f t="shared" si="12"/>
        <v>1</v>
      </c>
      <c r="AO298">
        <f t="shared" si="13"/>
        <v>24986</v>
      </c>
      <c r="AP298" s="3">
        <v>214124</v>
      </c>
      <c r="AQ298" s="2" t="s">
        <v>1919</v>
      </c>
      <c r="AR298" s="2" t="s">
        <v>1323</v>
      </c>
      <c r="AS298" s="2" t="s">
        <v>1537</v>
      </c>
      <c r="AT298" s="2"/>
      <c r="AU298" s="2" t="s">
        <v>155</v>
      </c>
      <c r="AV298" s="2" t="s">
        <v>883</v>
      </c>
      <c r="AW298" s="2" t="s">
        <v>1920</v>
      </c>
      <c r="AX298" s="2"/>
      <c r="AY298" s="2" t="s">
        <v>1536</v>
      </c>
      <c r="AZ298" s="3">
        <v>49542</v>
      </c>
      <c r="BA298" s="2" t="s">
        <v>63</v>
      </c>
      <c r="BB298" s="3">
        <v>24986</v>
      </c>
      <c r="BC298" s="2" t="s">
        <v>1632</v>
      </c>
      <c r="BD298" s="2" t="s">
        <v>1605</v>
      </c>
      <c r="BE298" s="2" t="s">
        <v>1561</v>
      </c>
      <c r="BF298" s="2" t="s">
        <v>1561</v>
      </c>
      <c r="BG298" s="2" t="s">
        <v>1561</v>
      </c>
      <c r="BH298" s="2" t="s">
        <v>1561</v>
      </c>
    </row>
    <row r="299" spans="1:60" x14ac:dyDescent="0.3">
      <c r="A299">
        <v>2024</v>
      </c>
      <c r="B299">
        <v>30616</v>
      </c>
      <c r="C299">
        <v>11228</v>
      </c>
      <c r="D299" t="s">
        <v>1539</v>
      </c>
      <c r="E299" t="s">
        <v>186</v>
      </c>
      <c r="F299" t="s">
        <v>40</v>
      </c>
      <c r="G299">
        <v>24993</v>
      </c>
      <c r="H299">
        <v>105208</v>
      </c>
      <c r="I299" t="s">
        <v>54</v>
      </c>
      <c r="J299">
        <v>215117</v>
      </c>
      <c r="K299">
        <v>1108769</v>
      </c>
      <c r="L299" t="s">
        <v>343</v>
      </c>
      <c r="M299" t="s">
        <v>221</v>
      </c>
      <c r="N299" t="s">
        <v>343</v>
      </c>
      <c r="O299" t="s">
        <v>221</v>
      </c>
      <c r="P299">
        <v>28.4</v>
      </c>
      <c r="Q299">
        <v>6</v>
      </c>
      <c r="R299">
        <v>315</v>
      </c>
      <c r="S299" t="s">
        <v>1540</v>
      </c>
      <c r="T299" t="s">
        <v>1541</v>
      </c>
      <c r="U299" t="s">
        <v>1542</v>
      </c>
      <c r="V299" t="s">
        <v>347</v>
      </c>
      <c r="W299" t="s">
        <v>221</v>
      </c>
      <c r="X299">
        <v>11946</v>
      </c>
      <c r="Y299" t="s">
        <v>348</v>
      </c>
      <c r="Z299" s="1">
        <v>45309</v>
      </c>
      <c r="AA299">
        <v>0</v>
      </c>
      <c r="AB299">
        <v>5</v>
      </c>
      <c r="AC299">
        <v>0</v>
      </c>
      <c r="AD299">
        <v>0</v>
      </c>
      <c r="AE299">
        <v>0</v>
      </c>
      <c r="AF299">
        <v>0</v>
      </c>
      <c r="AG299">
        <v>0</v>
      </c>
      <c r="AH299" t="s">
        <v>62</v>
      </c>
      <c r="AI299" s="1">
        <v>45476</v>
      </c>
      <c r="AJ299" t="s">
        <v>63</v>
      </c>
      <c r="AK299" t="s">
        <v>1543</v>
      </c>
      <c r="AL299" t="s">
        <v>1544</v>
      </c>
      <c r="AM299">
        <f t="shared" si="14"/>
        <v>24993</v>
      </c>
      <c r="AN299" t="b">
        <f t="shared" si="12"/>
        <v>1</v>
      </c>
      <c r="AO299">
        <f t="shared" si="13"/>
        <v>24993</v>
      </c>
      <c r="AP299" s="3">
        <v>215117</v>
      </c>
      <c r="AQ299" s="2" t="s">
        <v>1985</v>
      </c>
      <c r="AR299" s="2" t="s">
        <v>1540</v>
      </c>
      <c r="AS299" s="2" t="s">
        <v>1542</v>
      </c>
      <c r="AT299" s="2"/>
      <c r="AU299" s="2" t="s">
        <v>347</v>
      </c>
      <c r="AV299" s="2" t="s">
        <v>221</v>
      </c>
      <c r="AW299" s="2" t="s">
        <v>1802</v>
      </c>
      <c r="AX299" s="2"/>
      <c r="AY299" s="2" t="s">
        <v>1986</v>
      </c>
      <c r="AZ299" s="3">
        <v>11228</v>
      </c>
      <c r="BA299" s="2" t="s">
        <v>63</v>
      </c>
      <c r="BB299" s="3">
        <v>24993</v>
      </c>
      <c r="BC299" s="2" t="s">
        <v>1561</v>
      </c>
      <c r="BD299" s="2" t="s">
        <v>1803</v>
      </c>
      <c r="BE299" s="2" t="s">
        <v>1561</v>
      </c>
      <c r="BF299" s="2" t="s">
        <v>1561</v>
      </c>
      <c r="BG299" s="2" t="s">
        <v>1561</v>
      </c>
      <c r="BH299" s="2" t="s">
        <v>1561</v>
      </c>
    </row>
    <row r="300" spans="1:60" x14ac:dyDescent="0.3">
      <c r="A300">
        <v>2024</v>
      </c>
      <c r="B300">
        <v>38932</v>
      </c>
      <c r="C300">
        <v>38932</v>
      </c>
      <c r="D300" t="s">
        <v>1545</v>
      </c>
      <c r="E300" t="s">
        <v>53</v>
      </c>
      <c r="F300" t="s">
        <v>40</v>
      </c>
      <c r="G300">
        <v>24998</v>
      </c>
      <c r="H300">
        <v>105583</v>
      </c>
      <c r="I300" t="s">
        <v>54</v>
      </c>
      <c r="J300">
        <v>118283</v>
      </c>
      <c r="K300" t="s">
        <v>1546</v>
      </c>
      <c r="L300" t="s">
        <v>56</v>
      </c>
      <c r="M300" t="s">
        <v>48</v>
      </c>
      <c r="N300" t="s">
        <v>56</v>
      </c>
      <c r="O300" t="s">
        <v>48</v>
      </c>
      <c r="P300">
        <v>27</v>
      </c>
      <c r="Q300">
        <v>2</v>
      </c>
      <c r="R300">
        <v>165</v>
      </c>
      <c r="S300" t="s">
        <v>1547</v>
      </c>
      <c r="T300" t="s">
        <v>1548</v>
      </c>
      <c r="U300" t="s">
        <v>1549</v>
      </c>
      <c r="V300" t="s">
        <v>152</v>
      </c>
      <c r="W300" t="s">
        <v>48</v>
      </c>
      <c r="X300">
        <v>2852</v>
      </c>
      <c r="Y300" t="s">
        <v>856</v>
      </c>
      <c r="Z300" s="1">
        <v>45400</v>
      </c>
      <c r="AA300">
        <v>800</v>
      </c>
      <c r="AB300">
        <v>466</v>
      </c>
      <c r="AC300">
        <v>0</v>
      </c>
      <c r="AD300">
        <v>0</v>
      </c>
      <c r="AE300">
        <v>0</v>
      </c>
      <c r="AF300">
        <v>0</v>
      </c>
      <c r="AG300">
        <v>0</v>
      </c>
      <c r="AH300" t="s">
        <v>62</v>
      </c>
      <c r="AI300" s="1">
        <v>45476</v>
      </c>
      <c r="AJ300" t="s">
        <v>63</v>
      </c>
      <c r="AK300">
        <v>38622</v>
      </c>
      <c r="AL300" t="s">
        <v>1545</v>
      </c>
      <c r="AM300">
        <f t="shared" si="14"/>
        <v>24998</v>
      </c>
      <c r="AN300" t="b">
        <f t="shared" si="12"/>
        <v>1</v>
      </c>
      <c r="AO300">
        <f t="shared" si="13"/>
        <v>24998</v>
      </c>
      <c r="AP300" s="3">
        <v>118283</v>
      </c>
      <c r="AQ300" s="2" t="s">
        <v>1546</v>
      </c>
      <c r="AR300" s="2" t="s">
        <v>1547</v>
      </c>
      <c r="AS300" s="2" t="s">
        <v>1549</v>
      </c>
      <c r="AT300" s="2"/>
      <c r="AU300" s="2" t="s">
        <v>152</v>
      </c>
      <c r="AV300" s="2" t="s">
        <v>48</v>
      </c>
      <c r="AW300" s="2" t="s">
        <v>1631</v>
      </c>
      <c r="AX300" s="2"/>
      <c r="AY300" s="2" t="s">
        <v>1548</v>
      </c>
      <c r="AZ300" s="3">
        <v>38932</v>
      </c>
      <c r="BA300" s="2" t="s">
        <v>63</v>
      </c>
      <c r="BB300" s="3">
        <v>24998</v>
      </c>
      <c r="BC300" s="2" t="s">
        <v>1632</v>
      </c>
      <c r="BD300" s="2" t="s">
        <v>1605</v>
      </c>
      <c r="BE300" s="2" t="s">
        <v>1561</v>
      </c>
      <c r="BF300" s="2" t="s">
        <v>1561</v>
      </c>
      <c r="BG300" s="2" t="s">
        <v>1561</v>
      </c>
      <c r="BH300" s="2" t="s">
        <v>1561</v>
      </c>
    </row>
  </sheetData>
  <sortState ref="AP2:BH299">
    <sortCondition ref="BB2:BB2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Export Worksheet</vt:lpstr>
      <vt:lpstr>Sheet2</vt:lpstr>
      <vt:lpstr>Sheet1</vt:lpstr>
      <vt:lpstr>scratch_2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2024-07-23T15:30:47Z</dcterms:modified>
</cp:coreProperties>
</file>